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92\福祉人材課\01_人材共有（人材C・協議会）\02_広島県福祉・介護人材確保等総合支援協議会事業\2023年度\21_認証チェッカー\"/>
    </mc:Choice>
  </mc:AlternateContent>
  <xr:revisionPtr revIDLastSave="0" documentId="13_ncr:1_{518283AE-958A-4666-96BC-F565BB438463}" xr6:coauthVersionLast="47" xr6:coauthVersionMax="47" xr10:uidLastSave="{00000000-0000-0000-0000-000000000000}"/>
  <bookViews>
    <workbookView xWindow="-120" yWindow="-120" windowWidth="20730" windowHeight="11160" activeTab="1" xr2:uid="{02B91FC2-63D4-4184-ACD2-C1910833938B}"/>
  </bookViews>
  <sheets>
    <sheet name="チェックの進め方等" sheetId="3" r:id="rId1"/>
    <sheet name="認証項目（管理者）" sheetId="2" r:id="rId2"/>
    <sheet name="認証項目（職員①）" sheetId="4" r:id="rId3"/>
    <sheet name="認証項目（職員②）" sheetId="5" r:id="rId4"/>
    <sheet name="認証項目（全体比較）確認用" sheetId="6" r:id="rId5"/>
    <sheet name="レーダーチャート確認用" sheetId="8"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6" l="1"/>
  <c r="O25" i="6"/>
  <c r="L25" i="6"/>
  <c r="K25" i="6"/>
  <c r="O21" i="6"/>
  <c r="L21" i="6"/>
  <c r="K21" i="6"/>
  <c r="G7" i="2"/>
  <c r="H25" i="2"/>
  <c r="G25" i="2"/>
  <c r="I25" i="2" s="1"/>
  <c r="H21" i="2"/>
  <c r="G21" i="2"/>
  <c r="I21" i="2" s="1"/>
  <c r="H15" i="2"/>
  <c r="G15" i="2"/>
  <c r="I15" i="2" s="1"/>
  <c r="H11" i="2"/>
  <c r="G11" i="2"/>
  <c r="H7" i="2"/>
  <c r="H25" i="4"/>
  <c r="I25" i="4" s="1"/>
  <c r="G25" i="4"/>
  <c r="H21" i="4"/>
  <c r="G21" i="4"/>
  <c r="I21" i="4" s="1"/>
  <c r="H15" i="4"/>
  <c r="G15" i="4"/>
  <c r="I15" i="4" s="1"/>
  <c r="H11" i="4"/>
  <c r="G11" i="4"/>
  <c r="I11" i="4" s="1"/>
  <c r="I7" i="4"/>
  <c r="H7" i="4"/>
  <c r="H26" i="4" s="1"/>
  <c r="G7" i="4"/>
  <c r="G26" i="4" s="1"/>
  <c r="I26" i="4" s="1"/>
  <c r="G26" i="5"/>
  <c r="H26" i="5"/>
  <c r="H7" i="5"/>
  <c r="H15" i="5"/>
  <c r="H21" i="5"/>
  <c r="I21" i="5" s="1"/>
  <c r="H25" i="5"/>
  <c r="G25" i="5"/>
  <c r="G21" i="5"/>
  <c r="P24" i="6"/>
  <c r="P20" i="6"/>
  <c r="P14" i="6"/>
  <c r="P10" i="6"/>
  <c r="P6" i="6"/>
  <c r="I11" i="2" l="1"/>
  <c r="G26" i="2"/>
  <c r="I7" i="2"/>
  <c r="H26" i="2"/>
  <c r="O7" i="6"/>
  <c r="O15" i="6"/>
  <c r="O11" i="6"/>
  <c r="H11" i="5"/>
  <c r="I26" i="2" l="1"/>
  <c r="H25" i="6"/>
  <c r="H4" i="6"/>
  <c r="H5" i="6"/>
  <c r="H6" i="6"/>
  <c r="H7" i="6"/>
  <c r="H8" i="6"/>
  <c r="H9" i="6"/>
  <c r="H10" i="6"/>
  <c r="H11" i="6"/>
  <c r="H12" i="6"/>
  <c r="H13" i="6"/>
  <c r="H14" i="6"/>
  <c r="H15" i="6"/>
  <c r="H16" i="6"/>
  <c r="H17" i="6"/>
  <c r="H18" i="6"/>
  <c r="H19" i="6"/>
  <c r="H20" i="6"/>
  <c r="H21" i="6"/>
  <c r="H22" i="6"/>
  <c r="H23" i="6"/>
  <c r="H24" i="6"/>
  <c r="G4" i="6"/>
  <c r="G5" i="6"/>
  <c r="G6" i="6"/>
  <c r="G7" i="6"/>
  <c r="G8" i="6"/>
  <c r="G9" i="6"/>
  <c r="G10" i="6"/>
  <c r="G11" i="6"/>
  <c r="G12" i="6"/>
  <c r="G13" i="6"/>
  <c r="G14" i="6"/>
  <c r="G15" i="6"/>
  <c r="G16" i="6"/>
  <c r="G17" i="6"/>
  <c r="G18" i="6"/>
  <c r="G19" i="6"/>
  <c r="G20" i="6"/>
  <c r="G21" i="6"/>
  <c r="G22" i="6"/>
  <c r="G23" i="6"/>
  <c r="G24" i="6"/>
  <c r="G25" i="6"/>
  <c r="F4" i="6"/>
  <c r="F5" i="6"/>
  <c r="F6" i="6"/>
  <c r="F7" i="6"/>
  <c r="F8" i="6"/>
  <c r="F9" i="6"/>
  <c r="F10" i="6"/>
  <c r="F11" i="6"/>
  <c r="F12" i="6"/>
  <c r="F13" i="6"/>
  <c r="F14" i="6"/>
  <c r="F15" i="6"/>
  <c r="F16" i="6"/>
  <c r="F17" i="6"/>
  <c r="F18" i="6"/>
  <c r="F19" i="6"/>
  <c r="F20" i="6"/>
  <c r="F21" i="6"/>
  <c r="F22" i="6"/>
  <c r="F23" i="6"/>
  <c r="F24" i="6"/>
  <c r="F25" i="6"/>
  <c r="I25" i="5"/>
  <c r="G15" i="5"/>
  <c r="I15" i="5" s="1"/>
  <c r="G11" i="5"/>
  <c r="I11" i="5" s="1"/>
  <c r="G7" i="5"/>
  <c r="J25" i="6" l="1"/>
  <c r="J21" i="6"/>
  <c r="K7" i="6"/>
  <c r="I4" i="6"/>
  <c r="I26" i="5"/>
  <c r="K15" i="6"/>
  <c r="K11" i="6"/>
  <c r="L15" i="6"/>
  <c r="L11" i="6"/>
  <c r="L7" i="6"/>
  <c r="J11" i="6"/>
  <c r="J7" i="6"/>
  <c r="J15" i="6"/>
  <c r="I25" i="6"/>
  <c r="I23" i="6"/>
  <c r="I19" i="6"/>
  <c r="I15" i="6"/>
  <c r="I7" i="6"/>
  <c r="I9" i="6"/>
  <c r="I11" i="6"/>
  <c r="I14" i="6"/>
  <c r="I5" i="6"/>
  <c r="I22" i="6"/>
  <c r="I18" i="6"/>
  <c r="I10" i="6"/>
  <c r="I6" i="6"/>
  <c r="I21" i="6"/>
  <c r="I17" i="6"/>
  <c r="I24" i="6"/>
  <c r="I20" i="6"/>
  <c r="I16" i="6"/>
  <c r="I12" i="6"/>
  <c r="I8" i="6"/>
  <c r="I13" i="6"/>
  <c r="I7" i="5"/>
  <c r="M25" i="6" l="1"/>
  <c r="N25" i="6"/>
  <c r="P25" i="6" s="1"/>
  <c r="N21" i="6"/>
  <c r="P21" i="6" s="1"/>
  <c r="M21" i="6"/>
  <c r="M7" i="6"/>
  <c r="M15" i="6"/>
  <c r="M11" i="6"/>
  <c r="N7" i="6"/>
  <c r="P7" i="6" s="1"/>
  <c r="N15" i="6"/>
  <c r="P15" i="6" s="1"/>
  <c r="N11" i="6"/>
  <c r="P11" i="6" s="1"/>
  <c r="N26" i="6" l="1"/>
  <c r="P26" i="6" s="1"/>
</calcChain>
</file>

<file path=xl/sharedStrings.xml><?xml version="1.0" encoding="utf-8"?>
<sst xmlns="http://schemas.openxmlformats.org/spreadsheetml/2006/main" count="350" uniqueCount="140">
  <si>
    <t>スタンダード認証の評価項目</t>
    <rPh sb="6" eb="8">
      <t>ニンショウ</t>
    </rPh>
    <rPh sb="9" eb="11">
      <t>ヒョウカ</t>
    </rPh>
    <rPh sb="11" eb="13">
      <t>コウモク</t>
    </rPh>
    <phoneticPr fontId="1"/>
  </si>
  <si>
    <t>関係法令遵守</t>
  </si>
  <si>
    <t>法人情報の発信</t>
    <rPh sb="0" eb="4">
      <t>ホウジンジョウホウ</t>
    </rPh>
    <rPh sb="5" eb="7">
      <t>ハッシン</t>
    </rPh>
    <phoneticPr fontId="1"/>
  </si>
  <si>
    <t>サービス情報の発信</t>
    <rPh sb="4" eb="6">
      <t>ジョウホウ</t>
    </rPh>
    <rPh sb="7" eb="9">
      <t>ハッシン</t>
    </rPh>
    <phoneticPr fontId="1"/>
  </si>
  <si>
    <t>自法人（施設）ホームページで，利用者が事業所選択に必要な情報を公表している。またはパンフレットを希望者へ配布している</t>
    <rPh sb="0" eb="1">
      <t>ジ</t>
    </rPh>
    <rPh sb="1" eb="3">
      <t>ホウジン</t>
    </rPh>
    <rPh sb="4" eb="6">
      <t>シセツ</t>
    </rPh>
    <rPh sb="15" eb="18">
      <t>リヨウシャ</t>
    </rPh>
    <rPh sb="19" eb="21">
      <t>ジギョウ</t>
    </rPh>
    <rPh sb="21" eb="22">
      <t>ショ</t>
    </rPh>
    <rPh sb="22" eb="24">
      <t>センタク</t>
    </rPh>
    <rPh sb="25" eb="27">
      <t>ヒツヨウ</t>
    </rPh>
    <rPh sb="28" eb="30">
      <t>ジョウホウ</t>
    </rPh>
    <rPh sb="31" eb="33">
      <t>コウヒョウ</t>
    </rPh>
    <rPh sb="48" eb="51">
      <t>キボウシャ</t>
    </rPh>
    <rPh sb="52" eb="54">
      <t>ハイフ</t>
    </rPh>
    <phoneticPr fontId="1"/>
  </si>
  <si>
    <t>法人理念・運営方針</t>
  </si>
  <si>
    <t>職員会議や職場内研修，朝礼などで確認・唱和するなど，共有の方法を定め，職員の理解を深めるための取組みをしている</t>
    <rPh sb="0" eb="4">
      <t>ショクインカイギ</t>
    </rPh>
    <rPh sb="5" eb="8">
      <t>ショクバナイ</t>
    </rPh>
    <rPh sb="8" eb="10">
      <t>ケンシュウ</t>
    </rPh>
    <rPh sb="11" eb="13">
      <t>チョウレイ</t>
    </rPh>
    <rPh sb="16" eb="18">
      <t>カクニン</t>
    </rPh>
    <rPh sb="19" eb="21">
      <t>ショウワ</t>
    </rPh>
    <rPh sb="26" eb="28">
      <t>キョウユウ</t>
    </rPh>
    <rPh sb="29" eb="31">
      <t>ホウホウ</t>
    </rPh>
    <rPh sb="32" eb="33">
      <t>サダ</t>
    </rPh>
    <rPh sb="35" eb="37">
      <t>ショクイン</t>
    </rPh>
    <rPh sb="38" eb="40">
      <t>リカイ</t>
    </rPh>
    <rPh sb="41" eb="42">
      <t>フカ</t>
    </rPh>
    <rPh sb="47" eb="49">
      <t>トリク</t>
    </rPh>
    <phoneticPr fontId="1"/>
  </si>
  <si>
    <t>衛生管理</t>
    <rPh sb="0" eb="4">
      <t>エイセイカンリ</t>
    </rPh>
    <phoneticPr fontId="1"/>
  </si>
  <si>
    <t>感染症対策等，衛生管理に関する研修会を年に１回以上実施している。または年１回以上マニュアル等を確認し，職員へ周知している</t>
    <rPh sb="0" eb="3">
      <t>カンセンショウ</t>
    </rPh>
    <rPh sb="3" eb="5">
      <t>タイサク</t>
    </rPh>
    <rPh sb="5" eb="6">
      <t>トウ</t>
    </rPh>
    <rPh sb="7" eb="9">
      <t>エイセイ</t>
    </rPh>
    <rPh sb="9" eb="11">
      <t>カンリ</t>
    </rPh>
    <rPh sb="12" eb="13">
      <t>カン</t>
    </rPh>
    <rPh sb="15" eb="18">
      <t>ケンシュウカイ</t>
    </rPh>
    <rPh sb="19" eb="20">
      <t>ネン</t>
    </rPh>
    <rPh sb="22" eb="23">
      <t>カイ</t>
    </rPh>
    <rPh sb="23" eb="25">
      <t>イジョウ</t>
    </rPh>
    <rPh sb="25" eb="27">
      <t>ジッシ</t>
    </rPh>
    <rPh sb="35" eb="36">
      <t>ネン</t>
    </rPh>
    <rPh sb="37" eb="38">
      <t>カイ</t>
    </rPh>
    <rPh sb="38" eb="40">
      <t>イジョウ</t>
    </rPh>
    <rPh sb="45" eb="46">
      <t>トウ</t>
    </rPh>
    <rPh sb="47" eb="49">
      <t>カクニン</t>
    </rPh>
    <rPh sb="51" eb="53">
      <t>ショクイン</t>
    </rPh>
    <rPh sb="54" eb="56">
      <t>シュウチ</t>
    </rPh>
    <phoneticPr fontId="1"/>
  </si>
  <si>
    <t>ハラスメント防止</t>
    <rPh sb="6" eb="8">
      <t>ボウシ</t>
    </rPh>
    <phoneticPr fontId="6"/>
  </si>
  <si>
    <t>資質向上</t>
    <rPh sb="0" eb="4">
      <t>シシツコウジョウ</t>
    </rPh>
    <phoneticPr fontId="1"/>
  </si>
  <si>
    <t>服装や言葉遣いに関する基準を設けており，組織内で共有している。または制服を採用している
年１回，１人以上がマナー研修に参加している</t>
    <rPh sb="0" eb="2">
      <t>フクソウ</t>
    </rPh>
    <rPh sb="3" eb="6">
      <t>コトバヅカ</t>
    </rPh>
    <rPh sb="8" eb="9">
      <t>カン</t>
    </rPh>
    <rPh sb="11" eb="13">
      <t>キジュン</t>
    </rPh>
    <rPh sb="14" eb="15">
      <t>モウ</t>
    </rPh>
    <rPh sb="20" eb="23">
      <t>ソシキナイ</t>
    </rPh>
    <rPh sb="24" eb="26">
      <t>キョウユウ</t>
    </rPh>
    <rPh sb="34" eb="36">
      <t>セイフク</t>
    </rPh>
    <rPh sb="37" eb="39">
      <t>サイヨウ</t>
    </rPh>
    <rPh sb="44" eb="45">
      <t>ネン</t>
    </rPh>
    <rPh sb="46" eb="47">
      <t>カイ</t>
    </rPh>
    <rPh sb="49" eb="50">
      <t>ニン</t>
    </rPh>
    <rPh sb="50" eb="52">
      <t>イジョウ</t>
    </rPh>
    <rPh sb="56" eb="58">
      <t>ケンシュウ</t>
    </rPh>
    <rPh sb="59" eb="61">
      <t>サンカ</t>
    </rPh>
    <phoneticPr fontId="1"/>
  </si>
  <si>
    <t>サービスの質の向上</t>
    <rPh sb="5" eb="6">
      <t>シツ</t>
    </rPh>
    <rPh sb="7" eb="9">
      <t>コウジョウ</t>
    </rPh>
    <phoneticPr fontId="1"/>
  </si>
  <si>
    <t>すべての階層において，年1回以上の研修の実施，または外部研修への参加を推奨し，ふりかえり（業務への反映確認）をしている</t>
    <rPh sb="4" eb="6">
      <t>カイソウ</t>
    </rPh>
    <rPh sb="11" eb="12">
      <t>ネン</t>
    </rPh>
    <rPh sb="13" eb="14">
      <t>カイ</t>
    </rPh>
    <rPh sb="14" eb="16">
      <t>イジョウ</t>
    </rPh>
    <rPh sb="17" eb="19">
      <t>ケンシュウ</t>
    </rPh>
    <rPh sb="20" eb="22">
      <t>ジッシ</t>
    </rPh>
    <rPh sb="26" eb="28">
      <t>ガイブ</t>
    </rPh>
    <rPh sb="28" eb="30">
      <t>ケンシュウ</t>
    </rPh>
    <rPh sb="32" eb="34">
      <t>サンカ</t>
    </rPh>
    <rPh sb="35" eb="37">
      <t>スイショウ</t>
    </rPh>
    <rPh sb="45" eb="47">
      <t>ギョウム</t>
    </rPh>
    <rPh sb="49" eb="51">
      <t>ハンエイ</t>
    </rPh>
    <rPh sb="51" eb="53">
      <t>カクニン</t>
    </rPh>
    <phoneticPr fontId="1"/>
  </si>
  <si>
    <t>プライバシー</t>
    <phoneticPr fontId="1"/>
  </si>
  <si>
    <t>個人情報取扱規程を設けており，職員は規定に基づき管理している</t>
    <rPh sb="0" eb="2">
      <t>コジン</t>
    </rPh>
    <rPh sb="2" eb="4">
      <t>ジョウホウ</t>
    </rPh>
    <rPh sb="4" eb="6">
      <t>トリアツカ</t>
    </rPh>
    <rPh sb="6" eb="8">
      <t>キテイ</t>
    </rPh>
    <rPh sb="9" eb="10">
      <t>モウ</t>
    </rPh>
    <rPh sb="15" eb="17">
      <t>ショクイン</t>
    </rPh>
    <rPh sb="18" eb="20">
      <t>キテイ</t>
    </rPh>
    <rPh sb="21" eb="22">
      <t>モト</t>
    </rPh>
    <rPh sb="24" eb="26">
      <t>カンリ</t>
    </rPh>
    <phoneticPr fontId="1"/>
  </si>
  <si>
    <t>安全管理</t>
    <rPh sb="0" eb="4">
      <t>アンゼンカンリ</t>
    </rPh>
    <phoneticPr fontId="1"/>
  </si>
  <si>
    <t>安全管理に関する研修会を年に１回以上実施している。または年１回以上マニュアル等を確認し，職員へ周知している</t>
    <rPh sb="0" eb="4">
      <t>アンゼンカンリ</t>
    </rPh>
    <rPh sb="5" eb="6">
      <t>カン</t>
    </rPh>
    <rPh sb="8" eb="11">
      <t>ケンシュウカイ</t>
    </rPh>
    <rPh sb="18" eb="20">
      <t>ジッシ</t>
    </rPh>
    <rPh sb="28" eb="29">
      <t>ネン</t>
    </rPh>
    <rPh sb="30" eb="31">
      <t>カイ</t>
    </rPh>
    <rPh sb="31" eb="33">
      <t>イジョウ</t>
    </rPh>
    <rPh sb="38" eb="39">
      <t>トウ</t>
    </rPh>
    <rPh sb="40" eb="42">
      <t>カクニン</t>
    </rPh>
    <rPh sb="44" eb="46">
      <t>ショクイン</t>
    </rPh>
    <rPh sb="47" eb="49">
      <t>シュウチ</t>
    </rPh>
    <phoneticPr fontId="1"/>
  </si>
  <si>
    <t>虐待防止</t>
    <rPh sb="0" eb="4">
      <t>ギャクタイボウシ</t>
    </rPh>
    <phoneticPr fontId="1"/>
  </si>
  <si>
    <t>虐待防止に関する責任者を設置している。
虐待防止マニュアル（発生時の適切な対応を含む）を作成し，職員に周知している。または虐待防止に関する研修会を年1回以上実施している</t>
    <rPh sb="0" eb="2">
      <t>ギャクタイ</t>
    </rPh>
    <rPh sb="2" eb="4">
      <t>ボウシ</t>
    </rPh>
    <rPh sb="5" eb="6">
      <t>カン</t>
    </rPh>
    <rPh sb="8" eb="11">
      <t>セキニンシャ</t>
    </rPh>
    <rPh sb="12" eb="14">
      <t>セッチ</t>
    </rPh>
    <rPh sb="20" eb="22">
      <t>ギャクタイ</t>
    </rPh>
    <rPh sb="22" eb="24">
      <t>ボウシ</t>
    </rPh>
    <rPh sb="30" eb="33">
      <t>ハッセイジ</t>
    </rPh>
    <rPh sb="34" eb="36">
      <t>テキセツ</t>
    </rPh>
    <rPh sb="37" eb="39">
      <t>タイオウ</t>
    </rPh>
    <rPh sb="40" eb="41">
      <t>フク</t>
    </rPh>
    <rPh sb="44" eb="46">
      <t>サクセイ</t>
    </rPh>
    <rPh sb="48" eb="50">
      <t>ショクイン</t>
    </rPh>
    <rPh sb="51" eb="53">
      <t>シュウチ</t>
    </rPh>
    <rPh sb="61" eb="63">
      <t>ギャクタイ</t>
    </rPh>
    <rPh sb="63" eb="65">
      <t>ボウシ</t>
    </rPh>
    <rPh sb="66" eb="67">
      <t>カン</t>
    </rPh>
    <rPh sb="69" eb="72">
      <t>ケンシュウカイ</t>
    </rPh>
    <rPh sb="73" eb="74">
      <t>ネン</t>
    </rPh>
    <rPh sb="75" eb="76">
      <t>カイ</t>
    </rPh>
    <rPh sb="76" eb="78">
      <t>イジョウ</t>
    </rPh>
    <rPh sb="78" eb="80">
      <t>ジッシ</t>
    </rPh>
    <phoneticPr fontId="1"/>
  </si>
  <si>
    <t>相談体制・苦情解決</t>
    <rPh sb="0" eb="4">
      <t>ソウダンタイセイ</t>
    </rPh>
    <rPh sb="5" eb="9">
      <t>クジョウカイケツ</t>
    </rPh>
    <phoneticPr fontId="1"/>
  </si>
  <si>
    <t>相談窓口に関する情報を事業所内に掲示している</t>
    <rPh sb="0" eb="2">
      <t>ソウダン</t>
    </rPh>
    <rPh sb="2" eb="4">
      <t>マドグチ</t>
    </rPh>
    <rPh sb="5" eb="6">
      <t>カン</t>
    </rPh>
    <rPh sb="8" eb="10">
      <t>ジョウホウ</t>
    </rPh>
    <rPh sb="11" eb="14">
      <t>ジギョウショ</t>
    </rPh>
    <rPh sb="14" eb="15">
      <t>ナイ</t>
    </rPh>
    <rPh sb="16" eb="18">
      <t>ケイジ</t>
    </rPh>
    <phoneticPr fontId="1"/>
  </si>
  <si>
    <t>採用情報の発信</t>
    <phoneticPr fontId="1"/>
  </si>
  <si>
    <t>職場見学・職場体験の受入れ</t>
  </si>
  <si>
    <t>職場見学や職場体験，ボランティア，実習の受入れの担当者を定めている，又は受入のマニュアル等が整備されている</t>
    <rPh sb="17" eb="19">
      <t>ジッシュウ</t>
    </rPh>
    <rPh sb="24" eb="27">
      <t>タントウシャ</t>
    </rPh>
    <rPh sb="28" eb="29">
      <t>サダ</t>
    </rPh>
    <rPh sb="34" eb="35">
      <t>マタ</t>
    </rPh>
    <rPh sb="36" eb="38">
      <t>ウケイレ</t>
    </rPh>
    <rPh sb="44" eb="45">
      <t>トウ</t>
    </rPh>
    <rPh sb="46" eb="48">
      <t>セイビ</t>
    </rPh>
    <phoneticPr fontId="1"/>
  </si>
  <si>
    <t>新規採用者の育成</t>
  </si>
  <si>
    <t>資格取得支援</t>
  </si>
  <si>
    <t>資格取得支援（例：勉強会，休み，奨励金，貸付など）の取り組みを行い，支援内容を職員に周知している</t>
    <rPh sb="0" eb="4">
      <t>シカクシュトク</t>
    </rPh>
    <rPh sb="4" eb="6">
      <t>シエン</t>
    </rPh>
    <rPh sb="7" eb="8">
      <t>レイ</t>
    </rPh>
    <rPh sb="9" eb="12">
      <t>ベンキョウカイ</t>
    </rPh>
    <rPh sb="13" eb="14">
      <t>ヤス</t>
    </rPh>
    <rPh sb="16" eb="18">
      <t>ショウレイ</t>
    </rPh>
    <rPh sb="18" eb="19">
      <t>キン</t>
    </rPh>
    <rPh sb="20" eb="22">
      <t>カシツケ</t>
    </rPh>
    <rPh sb="26" eb="27">
      <t>ト</t>
    </rPh>
    <rPh sb="28" eb="29">
      <t>ク</t>
    </rPh>
    <rPh sb="31" eb="32">
      <t>オコナ</t>
    </rPh>
    <rPh sb="34" eb="36">
      <t>シエン</t>
    </rPh>
    <rPh sb="36" eb="38">
      <t>ナイヨウ</t>
    </rPh>
    <rPh sb="39" eb="41">
      <t>ショクイン</t>
    </rPh>
    <rPh sb="42" eb="44">
      <t>シュウチ</t>
    </rPh>
    <phoneticPr fontId="1"/>
  </si>
  <si>
    <t>人材育成の取組み</t>
    <rPh sb="5" eb="7">
      <t>トリク</t>
    </rPh>
    <phoneticPr fontId="1"/>
  </si>
  <si>
    <t>キャリアパス制度の導入</t>
    <rPh sb="9" eb="11">
      <t>ドウニュウ</t>
    </rPh>
    <phoneticPr fontId="1"/>
  </si>
  <si>
    <t>組織内におけるキャリアのコースや段階，キャリアアップのしくみが整備されており，職員に周知している</t>
    <rPh sb="0" eb="3">
      <t>ソシキナイ</t>
    </rPh>
    <rPh sb="16" eb="18">
      <t>ダンカイ</t>
    </rPh>
    <rPh sb="31" eb="33">
      <t>セイビ</t>
    </rPh>
    <rPh sb="39" eb="41">
      <t>ショクイン</t>
    </rPh>
    <rPh sb="42" eb="44">
      <t>シュウチ</t>
    </rPh>
    <phoneticPr fontId="1"/>
  </si>
  <si>
    <t>給与体系又は給与表の導入</t>
    <rPh sb="10" eb="12">
      <t>ドウニュウ</t>
    </rPh>
    <phoneticPr fontId="1"/>
  </si>
  <si>
    <t>給与規程において，昇給・昇格方法や職歴加算のしくみが規定され，職員に周知している</t>
    <rPh sb="0" eb="4">
      <t>キュウヨキテイ</t>
    </rPh>
    <rPh sb="9" eb="11">
      <t>ショウキュウ</t>
    </rPh>
    <rPh sb="12" eb="14">
      <t>ショウカク</t>
    </rPh>
    <rPh sb="14" eb="16">
      <t>ホウホウ</t>
    </rPh>
    <rPh sb="17" eb="19">
      <t>ショクレキ</t>
    </rPh>
    <rPh sb="19" eb="21">
      <t>カサン</t>
    </rPh>
    <rPh sb="26" eb="28">
      <t>キテイ</t>
    </rPh>
    <rPh sb="31" eb="33">
      <t>ショクイン</t>
    </rPh>
    <rPh sb="34" eb="36">
      <t>シュウチ</t>
    </rPh>
    <phoneticPr fontId="1"/>
  </si>
  <si>
    <t>人材育成面談の実施</t>
    <rPh sb="7" eb="9">
      <t>ジッシ</t>
    </rPh>
    <phoneticPr fontId="1"/>
  </si>
  <si>
    <t>休暇制度・労働時間縮減</t>
  </si>
  <si>
    <t>福利厚生制度</t>
    <phoneticPr fontId="1"/>
  </si>
  <si>
    <t>職員意見の把握</t>
  </si>
  <si>
    <t>※は福祉・介護サービス業務を行っている場合のみ必須</t>
    <phoneticPr fontId="1"/>
  </si>
  <si>
    <t>義務</t>
    <rPh sb="0" eb="2">
      <t>ギム</t>
    </rPh>
    <phoneticPr fontId="1"/>
  </si>
  <si>
    <t>〇</t>
    <phoneticPr fontId="1"/>
  </si>
  <si>
    <t>職員育成のしくみ</t>
    <rPh sb="0" eb="2">
      <t>ショクイン</t>
    </rPh>
    <rPh sb="2" eb="4">
      <t>イクセイ</t>
    </rPh>
    <phoneticPr fontId="1"/>
  </si>
  <si>
    <t>仕事とプライベートの両立</t>
    <rPh sb="0" eb="2">
      <t>シゴト</t>
    </rPh>
    <rPh sb="10" eb="12">
      <t>リョウリツ</t>
    </rPh>
    <phoneticPr fontId="1"/>
  </si>
  <si>
    <t>サービスの質の向上
に向けた取組み</t>
    <rPh sb="5" eb="6">
      <t>シツ</t>
    </rPh>
    <rPh sb="7" eb="9">
      <t>コウジョウ</t>
    </rPh>
    <rPh sb="11" eb="12">
      <t>ム</t>
    </rPh>
    <rPh sb="14" eb="16">
      <t>トリク</t>
    </rPh>
    <phoneticPr fontId="1"/>
  </si>
  <si>
    <t>法人情報の発信</t>
    <rPh sb="0" eb="2">
      <t>ホウジン</t>
    </rPh>
    <rPh sb="2" eb="4">
      <t>ジョウホウ</t>
    </rPh>
    <rPh sb="5" eb="7">
      <t>ハッシン</t>
    </rPh>
    <phoneticPr fontId="1"/>
  </si>
  <si>
    <t>５段階評価</t>
    <rPh sb="1" eb="3">
      <t>ダンカイ</t>
    </rPh>
    <rPh sb="3" eb="5">
      <t>ヒョウカ</t>
    </rPh>
    <phoneticPr fontId="1"/>
  </si>
  <si>
    <t>法令に基づく対応</t>
    <rPh sb="0" eb="2">
      <t>ホウレイ</t>
    </rPh>
    <rPh sb="3" eb="4">
      <t>モト</t>
    </rPh>
    <rPh sb="6" eb="8">
      <t>タイオウ</t>
    </rPh>
    <phoneticPr fontId="1"/>
  </si>
  <si>
    <t>その項目について、実施結果を職員全員へフィードバックしている。更なる改善に向けたミーティング等を行っている。</t>
    <phoneticPr fontId="1"/>
  </si>
  <si>
    <t>その項目について、文書化・マニュアル化できている。計画化・実施日程を決めている。</t>
    <phoneticPr fontId="1"/>
  </si>
  <si>
    <t>その項目について、ミーティング等の議題として検討中である。</t>
    <phoneticPr fontId="1"/>
  </si>
  <si>
    <t>その項目については未定である。議題に挙がっていない。</t>
    <phoneticPr fontId="1"/>
  </si>
  <si>
    <t>推奨基準</t>
    <rPh sb="0" eb="2">
      <t>スイショウ</t>
    </rPh>
    <rPh sb="2" eb="4">
      <t>キジュン</t>
    </rPh>
    <phoneticPr fontId="1"/>
  </si>
  <si>
    <t>カテゴリー毎集計</t>
    <rPh sb="5" eb="6">
      <t>ゴト</t>
    </rPh>
    <rPh sb="6" eb="8">
      <t>シュウケイ</t>
    </rPh>
    <phoneticPr fontId="1"/>
  </si>
  <si>
    <t>満点</t>
    <rPh sb="0" eb="2">
      <t>マンテン</t>
    </rPh>
    <phoneticPr fontId="1"/>
  </si>
  <si>
    <t>進捗度</t>
    <rPh sb="0" eb="3">
      <t>シンチョクド</t>
    </rPh>
    <phoneticPr fontId="1"/>
  </si>
  <si>
    <t>管理者</t>
    <rPh sb="0" eb="3">
      <t>カンリシャ</t>
    </rPh>
    <phoneticPr fontId="1"/>
  </si>
  <si>
    <t>平均</t>
    <rPh sb="0" eb="2">
      <t>ヘイキン</t>
    </rPh>
    <phoneticPr fontId="1"/>
  </si>
  <si>
    <t>評価基準</t>
    <rPh sb="0" eb="4">
      <t>ヒョウカキジュン</t>
    </rPh>
    <phoneticPr fontId="1"/>
  </si>
  <si>
    <t>合計点</t>
    <rPh sb="0" eb="3">
      <t>ゴウケイテン</t>
    </rPh>
    <phoneticPr fontId="1"/>
  </si>
  <si>
    <t>全体比較とレーダーチャートの見方</t>
    <rPh sb="0" eb="2">
      <t>ゼンタイ</t>
    </rPh>
    <rPh sb="2" eb="4">
      <t>ヒカク</t>
    </rPh>
    <rPh sb="14" eb="16">
      <t>ミカタ</t>
    </rPh>
    <phoneticPr fontId="1"/>
  </si>
  <si>
    <t>カテゴリー毎進捗度</t>
    <rPh sb="5" eb="6">
      <t>ゴト</t>
    </rPh>
    <rPh sb="6" eb="9">
      <t>シンチョクド</t>
    </rPh>
    <phoneticPr fontId="1"/>
  </si>
  <si>
    <t>●評価基準</t>
    <rPh sb="1" eb="5">
      <t>ヒョウカキジュン</t>
    </rPh>
    <phoneticPr fontId="1"/>
  </si>
  <si>
    <t>●カテゴリー</t>
    <phoneticPr fontId="1"/>
  </si>
  <si>
    <t>●チェックの進め方と活用の仕方</t>
    <rPh sb="6" eb="7">
      <t>スス</t>
    </rPh>
    <rPh sb="8" eb="9">
      <t>カタ</t>
    </rPh>
    <rPh sb="10" eb="12">
      <t>カツヨウ</t>
    </rPh>
    <rPh sb="13" eb="15">
      <t>シカタ</t>
    </rPh>
    <phoneticPr fontId="1"/>
  </si>
  <si>
    <t>①</t>
    <phoneticPr fontId="1"/>
  </si>
  <si>
    <t>各法人担当者が、ＨＰ「ふくしかいごネットひろしま」からExcelファイルをダウンロードする</t>
    <rPh sb="0" eb="6">
      <t>カクホウジンタントウシャ</t>
    </rPh>
    <phoneticPr fontId="1"/>
  </si>
  <si>
    <t>②</t>
    <phoneticPr fontId="1"/>
  </si>
  <si>
    <t>③</t>
    <phoneticPr fontId="1"/>
  </si>
  <si>
    <t>④</t>
    <phoneticPr fontId="1"/>
  </si>
  <si>
    <t>⑤</t>
    <phoneticPr fontId="1"/>
  </si>
  <si>
    <t>２種類の入力結果を法人内で共有し、より魅力ある福祉・介護の職場づくりのために必要な課題を整理し、今後の取り組みを検討する</t>
    <rPh sb="1" eb="3">
      <t>シュルイ</t>
    </rPh>
    <rPh sb="4" eb="6">
      <t>ニュウリョク</t>
    </rPh>
    <rPh sb="6" eb="8">
      <t>ケッカ</t>
    </rPh>
    <rPh sb="9" eb="11">
      <t>ホウジン</t>
    </rPh>
    <rPh sb="11" eb="12">
      <t>ナイ</t>
    </rPh>
    <rPh sb="13" eb="15">
      <t>キョウユウ</t>
    </rPh>
    <rPh sb="19" eb="21">
      <t>ミリョク</t>
    </rPh>
    <rPh sb="23" eb="25">
      <t>フクシ</t>
    </rPh>
    <rPh sb="26" eb="28">
      <t>カイゴ</t>
    </rPh>
    <rPh sb="29" eb="31">
      <t>ショクバ</t>
    </rPh>
    <rPh sb="38" eb="40">
      <t>ヒツヨウ</t>
    </rPh>
    <rPh sb="41" eb="43">
      <t>カダイ</t>
    </rPh>
    <rPh sb="44" eb="46">
      <t>セイリ</t>
    </rPh>
    <rPh sb="48" eb="50">
      <t>コンゴ</t>
    </rPh>
    <rPh sb="51" eb="52">
      <t>ト</t>
    </rPh>
    <rPh sb="53" eb="54">
      <t>ク</t>
    </rPh>
    <rPh sb="56" eb="58">
      <t>ケントウ</t>
    </rPh>
    <phoneticPr fontId="1"/>
  </si>
  <si>
    <t>＜参考＞</t>
    <rPh sb="1" eb="3">
      <t>サンコウ</t>
    </rPh>
    <phoneticPr fontId="1"/>
  </si>
  <si>
    <t>＊</t>
    <phoneticPr fontId="1"/>
  </si>
  <si>
    <t>NO.</t>
    <phoneticPr fontId="1"/>
  </si>
  <si>
    <t>その項目について、職員全員へ周知している。推進実施できている。</t>
    <rPh sb="21" eb="23">
      <t>スイシン</t>
    </rPh>
    <phoneticPr fontId="1"/>
  </si>
  <si>
    <t>スタンダード認証法人用（推奨基準）認証項目チェッカー</t>
    <rPh sb="6" eb="8">
      <t>ニンショウ</t>
    </rPh>
    <rPh sb="8" eb="11">
      <t>ホウジンヨウ</t>
    </rPh>
    <rPh sb="12" eb="14">
      <t>スイショウ</t>
    </rPh>
    <rPh sb="14" eb="16">
      <t>キジュン</t>
    </rPh>
    <rPh sb="17" eb="21">
      <t>ニンショウコウモク</t>
    </rPh>
    <phoneticPr fontId="1"/>
  </si>
  <si>
    <t>スタンダード認証法人用（推奨基準）認証項目チェッカー（全体比較）</t>
    <rPh sb="6" eb="8">
      <t>ニンショウ</t>
    </rPh>
    <rPh sb="8" eb="11">
      <t>ホウジンヨウ</t>
    </rPh>
    <rPh sb="12" eb="14">
      <t>スイショウ</t>
    </rPh>
    <rPh sb="14" eb="16">
      <t>キジュン</t>
    </rPh>
    <rPh sb="17" eb="21">
      <t>ニンショウコウモク</t>
    </rPh>
    <rPh sb="27" eb="31">
      <t>ゼンタイヒカク</t>
    </rPh>
    <phoneticPr fontId="1"/>
  </si>
  <si>
    <t>スタンダード認証法人用（推奨基準）認証項目チェッカー（管理者）</t>
    <rPh sb="6" eb="8">
      <t>ニンショウ</t>
    </rPh>
    <rPh sb="8" eb="11">
      <t>ホウジンヨウ</t>
    </rPh>
    <rPh sb="12" eb="14">
      <t>スイショウ</t>
    </rPh>
    <rPh sb="14" eb="16">
      <t>キジュン</t>
    </rPh>
    <rPh sb="17" eb="21">
      <t>ニンショウコウモク</t>
    </rPh>
    <rPh sb="27" eb="30">
      <t>カンリシャ</t>
    </rPh>
    <phoneticPr fontId="1"/>
  </si>
  <si>
    <t>各担当者が認証制度の評価項目と認証基準２３項目（認証済み法人は推奨基準２２項目）をもとに５段階評価で該当シートの黄色箇所に入力</t>
    <rPh sb="45" eb="47">
      <t>ダンカイ</t>
    </rPh>
    <rPh sb="47" eb="49">
      <t>ヒョウカ</t>
    </rPh>
    <rPh sb="50" eb="52">
      <t>ガイトウ</t>
    </rPh>
    <rPh sb="56" eb="58">
      <t>キイロ</t>
    </rPh>
    <rPh sb="58" eb="60">
      <t>カショ</t>
    </rPh>
    <rPh sb="61" eb="63">
      <t>ニュウリョク</t>
    </rPh>
    <phoneticPr fontId="1"/>
  </si>
  <si>
    <r>
      <t>認証基準２３項目（認証済み法人は推奨基準２２項目）について、すべて３以上の取り組みができるようになれば、</t>
    </r>
    <r>
      <rPr>
        <sz val="12"/>
        <color rgb="FF7030A0"/>
        <rFont val="BIZ UDPゴシック"/>
        <family val="3"/>
        <charset val="128"/>
      </rPr>
      <t>推奨基準</t>
    </r>
    <r>
      <rPr>
        <sz val="12"/>
        <rFont val="BIZ UDPゴシック"/>
        <family val="3"/>
        <charset val="128"/>
      </rPr>
      <t>の達成はもうすぐ</t>
    </r>
    <rPh sb="0" eb="2">
      <t>ニンショウ</t>
    </rPh>
    <rPh sb="2" eb="4">
      <t>キジュン</t>
    </rPh>
    <rPh sb="6" eb="8">
      <t>コウモク</t>
    </rPh>
    <rPh sb="9" eb="11">
      <t>ニンショウ</t>
    </rPh>
    <rPh sb="11" eb="12">
      <t>ズ</t>
    </rPh>
    <rPh sb="13" eb="15">
      <t>ホウジン</t>
    </rPh>
    <rPh sb="16" eb="18">
      <t>スイショウ</t>
    </rPh>
    <rPh sb="18" eb="20">
      <t>キジュン</t>
    </rPh>
    <rPh sb="22" eb="24">
      <t>コウモク</t>
    </rPh>
    <rPh sb="52" eb="56">
      <t>スイショウキジュン</t>
    </rPh>
    <rPh sb="57" eb="59">
      <t>タッセイ</t>
    </rPh>
    <phoneticPr fontId="1"/>
  </si>
  <si>
    <t>５段階評価中「４」でも認定圏内となるが、結果のフィードバックや改善に向けた取り組みを進め評価「５」を目指すことが最終ゴール</t>
    <rPh sb="1" eb="3">
      <t>ダンカイ</t>
    </rPh>
    <rPh sb="3" eb="6">
      <t>ヒョウカチュウ</t>
    </rPh>
    <rPh sb="11" eb="13">
      <t>ニンテイ</t>
    </rPh>
    <rPh sb="13" eb="15">
      <t>ケンナイ</t>
    </rPh>
    <rPh sb="20" eb="22">
      <t>ケッカ</t>
    </rPh>
    <rPh sb="31" eb="33">
      <t>カイゼン</t>
    </rPh>
    <rPh sb="34" eb="35">
      <t>ム</t>
    </rPh>
    <rPh sb="37" eb="38">
      <t>ト</t>
    </rPh>
    <rPh sb="39" eb="40">
      <t>ク</t>
    </rPh>
    <rPh sb="42" eb="43">
      <t>スス</t>
    </rPh>
    <rPh sb="44" eb="46">
      <t>ヒョウカ</t>
    </rPh>
    <rPh sb="50" eb="52">
      <t>メザ</t>
    </rPh>
    <rPh sb="56" eb="58">
      <t>サイシュウ</t>
    </rPh>
    <phoneticPr fontId="1"/>
  </si>
  <si>
    <t>管理者・ベテラン・若手の３者間で差があれば、周知や情報共有が十分でないため、意識差が生じている可能性がある。周知や情報共有の方法を見直すことがポイント</t>
    <rPh sb="0" eb="3">
      <t>カンリシャ</t>
    </rPh>
    <rPh sb="9" eb="11">
      <t>ワカテ</t>
    </rPh>
    <rPh sb="13" eb="15">
      <t>シャカン</t>
    </rPh>
    <rPh sb="16" eb="17">
      <t>サ</t>
    </rPh>
    <rPh sb="22" eb="24">
      <t>シュウチ</t>
    </rPh>
    <rPh sb="25" eb="29">
      <t>ジョウホウキョウユウ</t>
    </rPh>
    <rPh sb="30" eb="32">
      <t>ジュウブン</t>
    </rPh>
    <rPh sb="38" eb="41">
      <t>イシキサ</t>
    </rPh>
    <rPh sb="42" eb="43">
      <t>ショウ</t>
    </rPh>
    <rPh sb="47" eb="50">
      <t>カノウセイ</t>
    </rPh>
    <rPh sb="54" eb="56">
      <t>シュウチ</t>
    </rPh>
    <rPh sb="57" eb="61">
      <t>ジョウホウキョウユウ</t>
    </rPh>
    <rPh sb="62" eb="64">
      <t>ホウホウ</t>
    </rPh>
    <rPh sb="65" eb="67">
      <t>ミナオ</t>
    </rPh>
    <phoneticPr fontId="1"/>
  </si>
  <si>
    <t>↓入力箇所</t>
    <rPh sb="1" eb="3">
      <t>ニュウリョク</t>
    </rPh>
    <rPh sb="3" eb="5">
      <t>カショ</t>
    </rPh>
    <phoneticPr fontId="1"/>
  </si>
  <si>
    <t>カテゴリー毎の満点</t>
    <rPh sb="5" eb="6">
      <t>ゴト</t>
    </rPh>
    <rPh sb="7" eb="9">
      <t>マンテン</t>
    </rPh>
    <phoneticPr fontId="1"/>
  </si>
  <si>
    <t>カテゴリー毎の評価点集計</t>
    <rPh sb="5" eb="6">
      <t>ゴト</t>
    </rPh>
    <rPh sb="7" eb="9">
      <t>ヒョウカ</t>
    </rPh>
    <rPh sb="9" eb="10">
      <t>テン</t>
    </rPh>
    <rPh sb="10" eb="12">
      <t>シュウケイ</t>
    </rPh>
    <phoneticPr fontId="1"/>
  </si>
  <si>
    <t>管理者/カテゴリー毎の評価点平均</t>
    <rPh sb="0" eb="3">
      <t>カンリシャ</t>
    </rPh>
    <rPh sb="11" eb="13">
      <t>ヒョウカ</t>
    </rPh>
    <rPh sb="13" eb="14">
      <t>テン</t>
    </rPh>
    <rPh sb="14" eb="16">
      <t>ヘイキン</t>
    </rPh>
    <phoneticPr fontId="1"/>
  </si>
  <si>
    <t>ベテラン/カテゴリー毎の評価点平均</t>
    <rPh sb="12" eb="14">
      <t>ヒョウカ</t>
    </rPh>
    <rPh sb="14" eb="15">
      <t>テン</t>
    </rPh>
    <rPh sb="15" eb="17">
      <t>ヘイキン</t>
    </rPh>
    <phoneticPr fontId="1"/>
  </si>
  <si>
    <t>若手職員/カテゴリー毎の評価点平均</t>
    <rPh sb="0" eb="2">
      <t>ワカテ</t>
    </rPh>
    <rPh sb="2" eb="4">
      <t>ショクイン</t>
    </rPh>
    <rPh sb="12" eb="15">
      <t>ヒョウカテン</t>
    </rPh>
    <rPh sb="15" eb="17">
      <t>ヘイキン</t>
    </rPh>
    <phoneticPr fontId="1"/>
  </si>
  <si>
    <t>管理者/ベテラン/若手職員/３者カテゴリー毎の平均点</t>
    <rPh sb="0" eb="2">
      <t>カンリ</t>
    </rPh>
    <rPh sb="2" eb="3">
      <t>シャ</t>
    </rPh>
    <rPh sb="9" eb="11">
      <t>ワカテ</t>
    </rPh>
    <rPh sb="11" eb="13">
      <t>ショクイン</t>
    </rPh>
    <rPh sb="15" eb="16">
      <t>シャ</t>
    </rPh>
    <rPh sb="21" eb="22">
      <t>ゴト</t>
    </rPh>
    <rPh sb="23" eb="25">
      <t>ヘイキン</t>
    </rPh>
    <phoneticPr fontId="1"/>
  </si>
  <si>
    <t>入力結果が「認証項目（全体比較）確認用」と「レーダーチャート確認用」の２種類のシートで印刷</t>
    <rPh sb="0" eb="4">
      <t>ニュウリョクケッカ</t>
    </rPh>
    <rPh sb="6" eb="10">
      <t>ニンショウコウモク</t>
    </rPh>
    <rPh sb="11" eb="15">
      <t>ゼンタイヒカク</t>
    </rPh>
    <rPh sb="16" eb="18">
      <t>カクニン</t>
    </rPh>
    <rPh sb="18" eb="19">
      <t>ヨウ</t>
    </rPh>
    <rPh sb="30" eb="32">
      <t>カクニン</t>
    </rPh>
    <rPh sb="32" eb="33">
      <t>ヨウ</t>
    </rPh>
    <rPh sb="36" eb="38">
      <t>シュルイ</t>
    </rPh>
    <rPh sb="43" eb="45">
      <t>インサツ</t>
    </rPh>
    <phoneticPr fontId="1"/>
  </si>
  <si>
    <t>〇〇〇/カテゴリー毎の評価点平均とは、２３項目（推奨基準は２２項目）を５つのカテゴリーに分類したものとなる</t>
    <rPh sb="21" eb="23">
      <t>コウモク</t>
    </rPh>
    <rPh sb="24" eb="28">
      <t>スイショウキジュン</t>
    </rPh>
    <rPh sb="31" eb="33">
      <t>コウモク</t>
    </rPh>
    <rPh sb="44" eb="46">
      <t>ブンルイ</t>
    </rPh>
    <phoneticPr fontId="1"/>
  </si>
  <si>
    <t>カテゴリー毎の評価点集計を使って、カテゴリー毎の満点に対して何％進捗しているかを算出する（＝カテゴリー毎進捗度）</t>
    <rPh sb="13" eb="14">
      <t>ツカ</t>
    </rPh>
    <rPh sb="27" eb="28">
      <t>タイ</t>
    </rPh>
    <rPh sb="30" eb="31">
      <t>ナン</t>
    </rPh>
    <rPh sb="32" eb="34">
      <t>シンチョク</t>
    </rPh>
    <rPh sb="40" eb="42">
      <t>サンシュツ</t>
    </rPh>
    <phoneticPr fontId="1"/>
  </si>
  <si>
    <t>●「レーダーチャート確認用」の見方</t>
    <phoneticPr fontId="1"/>
  </si>
  <si>
    <t>●「認証項目（全体比較）確認用」の見方</t>
    <rPh sb="2" eb="4">
      <t>ニンショウ</t>
    </rPh>
    <rPh sb="4" eb="6">
      <t>コウモク</t>
    </rPh>
    <rPh sb="7" eb="9">
      <t>ゼンタイ</t>
    </rPh>
    <rPh sb="9" eb="11">
      <t>ヒカク</t>
    </rPh>
    <rPh sb="12" eb="14">
      <t>カクニン</t>
    </rPh>
    <rPh sb="14" eb="15">
      <t>ヨウ</t>
    </rPh>
    <rPh sb="17" eb="19">
      <t>ミカタ</t>
    </rPh>
    <phoneticPr fontId="1"/>
  </si>
  <si>
    <t>カテゴリー毎進捗度は、％値が高いからといってもカテゴリー内の各評価項目に赤色があれば対策を検討する必要あり</t>
    <rPh sb="12" eb="13">
      <t>アタイ</t>
    </rPh>
    <rPh sb="14" eb="15">
      <t>タカ</t>
    </rPh>
    <rPh sb="28" eb="29">
      <t>ナイ</t>
    </rPh>
    <rPh sb="30" eb="31">
      <t>カク</t>
    </rPh>
    <rPh sb="31" eb="35">
      <t>ヒョウカコウモク</t>
    </rPh>
    <rPh sb="36" eb="38">
      <t>アカイロ</t>
    </rPh>
    <rPh sb="42" eb="44">
      <t>タイサク</t>
    </rPh>
    <rPh sb="45" eb="47">
      <t>ケントウ</t>
    </rPh>
    <rPh sb="49" eb="51">
      <t>ヒツヨウ</t>
    </rPh>
    <phoneticPr fontId="1"/>
  </si>
  <si>
    <r>
      <t>情報発信をルール化し,  職員間で共有している
３か月に１度以上の頻度で</t>
    </r>
    <r>
      <rPr>
        <sz val="11"/>
        <color theme="4"/>
        <rFont val="BIZ UDPゴシック"/>
        <family val="3"/>
        <charset val="128"/>
      </rPr>
      <t>ホームページ等を</t>
    </r>
    <r>
      <rPr>
        <sz val="11"/>
        <color theme="1"/>
        <rFont val="BIZ UDPゴシック"/>
        <family val="3"/>
        <charset val="128"/>
      </rPr>
      <t>更新している</t>
    </r>
    <rPh sb="0" eb="2">
      <t>ジョウホウ</t>
    </rPh>
    <rPh sb="2" eb="4">
      <t>ハッシン</t>
    </rPh>
    <rPh sb="8" eb="9">
      <t>カ</t>
    </rPh>
    <rPh sb="13" eb="15">
      <t>ショクイン</t>
    </rPh>
    <rPh sb="15" eb="16">
      <t>カン</t>
    </rPh>
    <rPh sb="17" eb="19">
      <t>キョウユウ</t>
    </rPh>
    <rPh sb="26" eb="27">
      <t>ゲツ</t>
    </rPh>
    <rPh sb="29" eb="30">
      <t>ド</t>
    </rPh>
    <rPh sb="30" eb="32">
      <t>イジョウ</t>
    </rPh>
    <rPh sb="33" eb="35">
      <t>ヒンド</t>
    </rPh>
    <rPh sb="42" eb="43">
      <t>トウ</t>
    </rPh>
    <rPh sb="44" eb="46">
      <t>コウシン</t>
    </rPh>
    <phoneticPr fontId="1"/>
  </si>
  <si>
    <r>
      <t>新規採用者の育成責任者（</t>
    </r>
    <r>
      <rPr>
        <sz val="11"/>
        <color rgb="FFFF0000"/>
        <rFont val="BIZ UDPゴシック"/>
        <family val="3"/>
        <charset val="128"/>
      </rPr>
      <t>OJT指導者等</t>
    </r>
    <r>
      <rPr>
        <sz val="11"/>
        <color theme="1"/>
        <rFont val="BIZ UDPゴシック"/>
        <family val="3"/>
        <charset val="128"/>
      </rPr>
      <t>）を定め，</t>
    </r>
    <r>
      <rPr>
        <sz val="11"/>
        <color rgb="FFFF0000"/>
        <rFont val="BIZ UDPゴシック"/>
        <family val="3"/>
        <charset val="128"/>
      </rPr>
      <t>育成責任者および新規採用者に対して</t>
    </r>
    <r>
      <rPr>
        <sz val="11"/>
        <color theme="4"/>
        <rFont val="BIZ UDPゴシック"/>
        <family val="3"/>
        <charset val="128"/>
      </rPr>
      <t>職員ごとに個別</t>
    </r>
    <r>
      <rPr>
        <sz val="11"/>
        <color theme="1"/>
        <rFont val="BIZ UDPゴシック"/>
        <family val="3"/>
        <charset val="128"/>
      </rPr>
      <t>に指導・育成を行っている</t>
    </r>
    <rPh sb="0" eb="5">
      <t>シンキサイヨウシャ</t>
    </rPh>
    <rPh sb="6" eb="8">
      <t>イクセイ</t>
    </rPh>
    <rPh sb="8" eb="11">
      <t>セキニンシャ</t>
    </rPh>
    <rPh sb="15" eb="18">
      <t>シドウシャ</t>
    </rPh>
    <rPh sb="18" eb="19">
      <t>ナド</t>
    </rPh>
    <rPh sb="21" eb="22">
      <t>サダ</t>
    </rPh>
    <rPh sb="24" eb="29">
      <t>イクセイセキニンシャ</t>
    </rPh>
    <rPh sb="32" eb="37">
      <t>シンキサイヨウシャ</t>
    </rPh>
    <rPh sb="38" eb="39">
      <t>タイ</t>
    </rPh>
    <rPh sb="41" eb="43">
      <t>ショクイン</t>
    </rPh>
    <rPh sb="46" eb="48">
      <t>コベツ</t>
    </rPh>
    <rPh sb="49" eb="51">
      <t>シドウ</t>
    </rPh>
    <rPh sb="52" eb="54">
      <t>イクセイ</t>
    </rPh>
    <rPh sb="55" eb="56">
      <t>オコナ</t>
    </rPh>
    <phoneticPr fontId="1"/>
  </si>
  <si>
    <r>
      <rPr>
        <sz val="11"/>
        <color rgb="FFFF0000"/>
        <rFont val="BIZ UDPゴシック"/>
        <family val="3"/>
        <charset val="128"/>
      </rPr>
      <t>階層別に</t>
    </r>
    <r>
      <rPr>
        <sz val="11"/>
        <color theme="1"/>
        <rFont val="BIZ UDPゴシック"/>
        <family val="3"/>
        <charset val="128"/>
      </rPr>
      <t>研修計画を作成し，</t>
    </r>
    <r>
      <rPr>
        <sz val="11"/>
        <color theme="4"/>
        <rFont val="BIZ UDPゴシック"/>
        <family val="3"/>
        <charset val="128"/>
      </rPr>
      <t>法人が作成する研修計画により</t>
    </r>
    <r>
      <rPr>
        <sz val="11"/>
        <color theme="1"/>
        <rFont val="BIZ UDPゴシック"/>
        <family val="3"/>
        <charset val="128"/>
      </rPr>
      <t>研修を年１回以上受けることができる</t>
    </r>
    <rPh sb="0" eb="3">
      <t>カイソウベツ</t>
    </rPh>
    <rPh sb="4" eb="6">
      <t>ケンシュウ</t>
    </rPh>
    <rPh sb="6" eb="8">
      <t>ケイカク</t>
    </rPh>
    <rPh sb="9" eb="11">
      <t>サクセイ</t>
    </rPh>
    <rPh sb="13" eb="15">
      <t>ホウジン</t>
    </rPh>
    <rPh sb="16" eb="18">
      <t>サクセイ</t>
    </rPh>
    <rPh sb="20" eb="22">
      <t>ケンシュウ</t>
    </rPh>
    <rPh sb="22" eb="24">
      <t>ケイカク</t>
    </rPh>
    <rPh sb="27" eb="29">
      <t>ケンシュウ</t>
    </rPh>
    <rPh sb="30" eb="31">
      <t>ネン</t>
    </rPh>
    <rPh sb="32" eb="33">
      <t>カイ</t>
    </rPh>
    <rPh sb="33" eb="35">
      <t>イジョウ</t>
    </rPh>
    <rPh sb="35" eb="36">
      <t>ウ</t>
    </rPh>
    <phoneticPr fontId="1"/>
  </si>
  <si>
    <r>
      <rPr>
        <sz val="11"/>
        <color rgb="FFFF0000"/>
        <rFont val="BIZ UDPゴシック"/>
        <family val="3"/>
        <charset val="128"/>
      </rPr>
      <t>面談実施のための手順書または面談シートを作成している。また、</t>
    </r>
    <r>
      <rPr>
        <sz val="11"/>
        <color theme="1"/>
        <rFont val="BIZ UDPゴシック"/>
        <family val="3"/>
        <charset val="128"/>
      </rPr>
      <t>直属の上司が人材育成を目的とした面談を年１回以上行い，その内容を管理監督者へ報告している</t>
    </r>
    <rPh sb="0" eb="4">
      <t>メンダンジッシ</t>
    </rPh>
    <rPh sb="8" eb="11">
      <t>テジュンショ</t>
    </rPh>
    <rPh sb="14" eb="16">
      <t>メンダン</t>
    </rPh>
    <rPh sb="20" eb="22">
      <t>サクセイ</t>
    </rPh>
    <rPh sb="30" eb="32">
      <t>チョクゾク</t>
    </rPh>
    <rPh sb="33" eb="35">
      <t>ジョウシ</t>
    </rPh>
    <rPh sb="36" eb="38">
      <t>ジンザイ</t>
    </rPh>
    <rPh sb="38" eb="40">
      <t>イクセイ</t>
    </rPh>
    <rPh sb="41" eb="43">
      <t>モクテキ</t>
    </rPh>
    <rPh sb="46" eb="48">
      <t>メンダン</t>
    </rPh>
    <rPh sb="54" eb="55">
      <t>オコナ</t>
    </rPh>
    <rPh sb="59" eb="61">
      <t>ナイヨウ</t>
    </rPh>
    <rPh sb="62" eb="67">
      <t>カンリカントクシャ</t>
    </rPh>
    <rPh sb="68" eb="70">
      <t>ホウコク</t>
    </rPh>
    <phoneticPr fontId="1"/>
  </si>
  <si>
    <r>
      <rPr>
        <sz val="11"/>
        <color theme="4"/>
        <rFont val="BIZ UDPゴシック"/>
        <family val="3"/>
        <charset val="128"/>
      </rPr>
      <t>法人の</t>
    </r>
    <r>
      <rPr>
        <sz val="11"/>
        <color theme="1"/>
        <rFont val="BIZ UDPゴシック"/>
        <family val="3"/>
        <charset val="128"/>
      </rPr>
      <t>全職員の</t>
    </r>
    <r>
      <rPr>
        <sz val="11"/>
        <color theme="4"/>
        <rFont val="BIZ UDPゴシック"/>
        <family val="3"/>
        <charset val="128"/>
      </rPr>
      <t>当該年度に付与された（繰り越し分は含まない）</t>
    </r>
    <r>
      <rPr>
        <sz val="11"/>
        <color theme="1"/>
        <rFont val="BIZ UDPゴシック"/>
        <family val="3"/>
        <charset val="128"/>
      </rPr>
      <t>年次有給休暇の取得率が５０％を超えている</t>
    </r>
    <rPh sb="0" eb="2">
      <t>ホウジン</t>
    </rPh>
    <rPh sb="3" eb="6">
      <t>ゼンショクイン</t>
    </rPh>
    <rPh sb="7" eb="9">
      <t>トウガイ</t>
    </rPh>
    <rPh sb="9" eb="11">
      <t>ネンド</t>
    </rPh>
    <rPh sb="12" eb="14">
      <t>フヨ</t>
    </rPh>
    <rPh sb="18" eb="19">
      <t>ク</t>
    </rPh>
    <rPh sb="20" eb="21">
      <t>コ</t>
    </rPh>
    <rPh sb="22" eb="23">
      <t>ブン</t>
    </rPh>
    <rPh sb="24" eb="25">
      <t>フク</t>
    </rPh>
    <rPh sb="29" eb="31">
      <t>ネンジ</t>
    </rPh>
    <rPh sb="31" eb="33">
      <t>ユウキュウ</t>
    </rPh>
    <rPh sb="33" eb="35">
      <t>キュウカ</t>
    </rPh>
    <rPh sb="36" eb="39">
      <t>シュトクリツ</t>
    </rPh>
    <rPh sb="44" eb="45">
      <t>コ</t>
    </rPh>
    <phoneticPr fontId="1"/>
  </si>
  <si>
    <r>
      <rPr>
        <sz val="11"/>
        <color theme="4"/>
        <rFont val="BIZ UDPゴシック"/>
        <family val="3"/>
        <charset val="128"/>
      </rPr>
      <t>職場の状況に応じた福利厚生制度がある。</t>
    </r>
    <r>
      <rPr>
        <sz val="11"/>
        <color theme="1"/>
        <rFont val="BIZ UDPゴシック"/>
        <family val="3"/>
        <charset val="128"/>
      </rPr>
      <t>または法人独自の取り組み（記念日・行事休暇，慶弔給付など）を行っており，職員に周知している</t>
    </r>
    <rPh sb="0" eb="2">
      <t>ショクバ</t>
    </rPh>
    <rPh sb="3" eb="5">
      <t>ジョウキョウ</t>
    </rPh>
    <rPh sb="6" eb="7">
      <t>オウ</t>
    </rPh>
    <rPh sb="9" eb="11">
      <t>フクリ</t>
    </rPh>
    <rPh sb="11" eb="13">
      <t>コウセイ</t>
    </rPh>
    <rPh sb="13" eb="15">
      <t>セイド</t>
    </rPh>
    <rPh sb="22" eb="24">
      <t>ホウジン</t>
    </rPh>
    <rPh sb="24" eb="26">
      <t>ドクジ</t>
    </rPh>
    <rPh sb="27" eb="28">
      <t>ト</t>
    </rPh>
    <rPh sb="29" eb="30">
      <t>ク</t>
    </rPh>
    <rPh sb="32" eb="35">
      <t>キネンビ</t>
    </rPh>
    <rPh sb="36" eb="38">
      <t>ギョウジ</t>
    </rPh>
    <rPh sb="38" eb="40">
      <t>キュウカ</t>
    </rPh>
    <rPh sb="41" eb="45">
      <t>ケイチョウキュウフ</t>
    </rPh>
    <rPh sb="49" eb="50">
      <t>オコナ</t>
    </rPh>
    <rPh sb="55" eb="57">
      <t>ショクイン</t>
    </rPh>
    <rPh sb="58" eb="60">
      <t>シュウチ</t>
    </rPh>
    <phoneticPr fontId="1"/>
  </si>
  <si>
    <t>ハラスメント防止に関する研修会を年1回以上実施している。</t>
    <rPh sb="6" eb="8">
      <t>ボウシ</t>
    </rPh>
    <rPh sb="9" eb="10">
      <t>カン</t>
    </rPh>
    <rPh sb="12" eb="15">
      <t>ケンシュウカイ</t>
    </rPh>
    <rPh sb="16" eb="17">
      <t>ネン</t>
    </rPh>
    <rPh sb="18" eb="19">
      <t>カイ</t>
    </rPh>
    <rPh sb="19" eb="21">
      <t>イジョウ</t>
    </rPh>
    <rPh sb="21" eb="23">
      <t>ジッシ</t>
    </rPh>
    <phoneticPr fontId="1"/>
  </si>
  <si>
    <t>採用予定がある場合はＨＰ等で採用情報を公表している。</t>
    <rPh sb="0" eb="2">
      <t>サイヨウ</t>
    </rPh>
    <rPh sb="2" eb="4">
      <t>ヨテイ</t>
    </rPh>
    <rPh sb="7" eb="9">
      <t>バアイ</t>
    </rPh>
    <rPh sb="12" eb="13">
      <t>トウ</t>
    </rPh>
    <rPh sb="14" eb="16">
      <t>サイヨウ</t>
    </rPh>
    <rPh sb="16" eb="18">
      <t>ジョウホウ</t>
    </rPh>
    <rPh sb="19" eb="21">
      <t>コウヒョウ</t>
    </rPh>
    <phoneticPr fontId="1"/>
  </si>
  <si>
    <r>
      <t>職員会議や意見箱，提案制度など職員の意見を把握する機会やしくみがあ</t>
    </r>
    <r>
      <rPr>
        <sz val="11"/>
        <color rgb="FFFF0000"/>
        <rFont val="BIZ UDPゴシック"/>
        <family val="3"/>
        <charset val="128"/>
      </rPr>
      <t>り、</t>
    </r>
    <r>
      <rPr>
        <sz val="11"/>
        <color theme="4"/>
        <rFont val="BIZ UDPゴシック"/>
        <family val="3"/>
        <charset val="128"/>
      </rPr>
      <t>把握した意見を職員にフィードバックする仕組みがある　</t>
    </r>
    <rPh sb="0" eb="4">
      <t>ショクインカイギ</t>
    </rPh>
    <rPh sb="5" eb="8">
      <t>イケンバコ</t>
    </rPh>
    <rPh sb="9" eb="11">
      <t>テイアン</t>
    </rPh>
    <rPh sb="11" eb="13">
      <t>セイド</t>
    </rPh>
    <rPh sb="15" eb="17">
      <t>ショクイン</t>
    </rPh>
    <rPh sb="18" eb="20">
      <t>イケン</t>
    </rPh>
    <rPh sb="21" eb="23">
      <t>ハアク</t>
    </rPh>
    <rPh sb="25" eb="27">
      <t>キカイ</t>
    </rPh>
    <rPh sb="35" eb="37">
      <t>ハアク</t>
    </rPh>
    <rPh sb="39" eb="41">
      <t>イケン</t>
    </rPh>
    <rPh sb="42" eb="44">
      <t>ショクイン</t>
    </rPh>
    <rPh sb="54" eb="56">
      <t>シク</t>
    </rPh>
    <phoneticPr fontId="1"/>
  </si>
  <si>
    <t>推奨基準の取り組み項目については未定である。議題に挙がっていない。</t>
    <rPh sb="0" eb="4">
      <t>スイショウキジュン</t>
    </rPh>
    <rPh sb="5" eb="6">
      <t>ト</t>
    </rPh>
    <rPh sb="7" eb="8">
      <t>ク</t>
    </rPh>
    <rPh sb="9" eb="11">
      <t>コウモク</t>
    </rPh>
    <phoneticPr fontId="1"/>
  </si>
  <si>
    <t>推奨基準の取り組み項目について、ミーティング等の議題として実施計画を検討中である。</t>
    <rPh sb="9" eb="11">
      <t>コウモク</t>
    </rPh>
    <rPh sb="29" eb="33">
      <t>ジッシケイカク</t>
    </rPh>
    <phoneticPr fontId="1"/>
  </si>
  <si>
    <t>推奨基準の取り組み項目について、文書化・マニュアル化できている。計画化（実施日程・役割分担等）を決めている。</t>
    <rPh sb="41" eb="45">
      <t>ヤクワリブンタン</t>
    </rPh>
    <rPh sb="45" eb="46">
      <t>ナド</t>
    </rPh>
    <phoneticPr fontId="1"/>
  </si>
  <si>
    <t>推奨基準の取り組み項目について、職員全員へ周知され、計画通りに進めている。</t>
    <rPh sb="26" eb="29">
      <t>ケイカクドオ</t>
    </rPh>
    <rPh sb="31" eb="32">
      <t>スス</t>
    </rPh>
    <phoneticPr fontId="1"/>
  </si>
  <si>
    <t>推奨基準の取り組み項目について、更なる改善に向け、定期的に会議を開いて評価分析・対策を検討している。</t>
    <rPh sb="25" eb="28">
      <t>テイキテキ</t>
    </rPh>
    <rPh sb="29" eb="31">
      <t>カイギ</t>
    </rPh>
    <rPh sb="32" eb="33">
      <t>ヒラ</t>
    </rPh>
    <rPh sb="35" eb="37">
      <t>ヒョウカ</t>
    </rPh>
    <rPh sb="37" eb="39">
      <t>ブンセキ</t>
    </rPh>
    <rPh sb="40" eb="42">
      <t>タイサク</t>
    </rPh>
    <rPh sb="43" eb="45">
      <t>ケントウ</t>
    </rPh>
    <phoneticPr fontId="1"/>
  </si>
  <si>
    <t>改善管理もできるレベル</t>
    <rPh sb="0" eb="2">
      <t>カイゼン</t>
    </rPh>
    <rPh sb="2" eb="4">
      <t>カンリ</t>
    </rPh>
    <phoneticPr fontId="1"/>
  </si>
  <si>
    <t>推進管理ができるレベル</t>
    <rPh sb="0" eb="4">
      <t>スイシンカンリ</t>
    </rPh>
    <phoneticPr fontId="1"/>
  </si>
  <si>
    <t>検討段階レベル</t>
    <rPh sb="0" eb="4">
      <t>ケントウダンカイ</t>
    </rPh>
    <phoneticPr fontId="1"/>
  </si>
  <si>
    <t>これから努力レベル</t>
    <rPh sb="4" eb="6">
      <t>ドリョク</t>
    </rPh>
    <phoneticPr fontId="1"/>
  </si>
  <si>
    <t>推奨基準クリアレベル</t>
    <rPh sb="0" eb="2">
      <t>スイショウ</t>
    </rPh>
    <rPh sb="2" eb="4">
      <t>キジュン</t>
    </rPh>
    <phoneticPr fontId="1"/>
  </si>
  <si>
    <t>職員①</t>
    <rPh sb="0" eb="2">
      <t>ショクイン</t>
    </rPh>
    <phoneticPr fontId="1"/>
  </si>
  <si>
    <t>職員②</t>
    <rPh sb="0" eb="2">
      <t>ショクイン</t>
    </rPh>
    <phoneticPr fontId="1"/>
  </si>
  <si>
    <t>「認証項目（全体比較）確認用」シートの、管理者／職員①／職員②／平均の各点数は、３点を基準（推奨基準クリアレベル）として、３点超は青色（達成）、３点未満は赤色（未達）となる</t>
    <rPh sb="20" eb="23">
      <t>カンリシャ</t>
    </rPh>
    <rPh sb="24" eb="26">
      <t>ショクイン</t>
    </rPh>
    <rPh sb="28" eb="30">
      <t>ショクイン</t>
    </rPh>
    <rPh sb="32" eb="34">
      <t>ヘイキン</t>
    </rPh>
    <rPh sb="35" eb="36">
      <t>カク</t>
    </rPh>
    <rPh sb="36" eb="38">
      <t>テンスウ</t>
    </rPh>
    <rPh sb="41" eb="42">
      <t>テン</t>
    </rPh>
    <rPh sb="43" eb="45">
      <t>キジュン</t>
    </rPh>
    <rPh sb="46" eb="48">
      <t>スイショウ</t>
    </rPh>
    <rPh sb="48" eb="50">
      <t>キジュン</t>
    </rPh>
    <rPh sb="62" eb="63">
      <t>テン</t>
    </rPh>
    <rPh sb="63" eb="64">
      <t>チョウ</t>
    </rPh>
    <rPh sb="65" eb="67">
      <t>アオイロ</t>
    </rPh>
    <rPh sb="68" eb="70">
      <t>タッセイ</t>
    </rPh>
    <rPh sb="73" eb="74">
      <t>テン</t>
    </rPh>
    <rPh sb="74" eb="76">
      <t>ミマン</t>
    </rPh>
    <rPh sb="77" eb="79">
      <t>アカイロ</t>
    </rPh>
    <rPh sb="80" eb="82">
      <t>ミタツ</t>
    </rPh>
    <phoneticPr fontId="1"/>
  </si>
  <si>
    <t>認証基準２３項目（認証済み法人は推奨基準２２項目）について、すべて３以上の取り組みができるようになれば、推奨基準クリアレベル</t>
    <rPh sb="0" eb="2">
      <t>ニンショウ</t>
    </rPh>
    <rPh sb="2" eb="4">
      <t>キジュン</t>
    </rPh>
    <rPh sb="6" eb="8">
      <t>コウモク</t>
    </rPh>
    <rPh sb="9" eb="11">
      <t>ニンショウ</t>
    </rPh>
    <rPh sb="11" eb="12">
      <t>ズ</t>
    </rPh>
    <rPh sb="13" eb="15">
      <t>ホウジン</t>
    </rPh>
    <rPh sb="16" eb="18">
      <t>スイショウ</t>
    </rPh>
    <rPh sb="18" eb="20">
      <t>キジュン</t>
    </rPh>
    <rPh sb="22" eb="24">
      <t>コウモクタッセイ</t>
    </rPh>
    <phoneticPr fontId="1"/>
  </si>
  <si>
    <t>５段階評価中「３」で推奨基準クリアレベルとなるが、結果のフィードバックや改善に向けた取り組みを進めて評価「５」を目指すことが最終ゴール</t>
    <rPh sb="1" eb="3">
      <t>ダンカイ</t>
    </rPh>
    <rPh sb="3" eb="6">
      <t>ヒョウカチュウ</t>
    </rPh>
    <rPh sb="10" eb="12">
      <t>スイショウ</t>
    </rPh>
    <rPh sb="12" eb="14">
      <t>キジュン</t>
    </rPh>
    <rPh sb="25" eb="27">
      <t>ケッカ</t>
    </rPh>
    <rPh sb="36" eb="38">
      <t>カイゼン</t>
    </rPh>
    <rPh sb="39" eb="40">
      <t>ム</t>
    </rPh>
    <rPh sb="42" eb="43">
      <t>ト</t>
    </rPh>
    <rPh sb="44" eb="45">
      <t>ク</t>
    </rPh>
    <rPh sb="47" eb="48">
      <t>スス</t>
    </rPh>
    <rPh sb="50" eb="52">
      <t>ヒョウカ</t>
    </rPh>
    <rPh sb="56" eb="58">
      <t>メザ</t>
    </rPh>
    <rPh sb="62" eb="64">
      <t>サイシュウ</t>
    </rPh>
    <phoneticPr fontId="1"/>
  </si>
  <si>
    <t>評価３を基準として、５つのカテゴリー毎に管理者／職員①／職員②／平均の４種類のレーダーチャートにまとまっている</t>
    <rPh sb="0" eb="2">
      <t>ヒョウカ</t>
    </rPh>
    <rPh sb="4" eb="6">
      <t>キジュン</t>
    </rPh>
    <rPh sb="18" eb="19">
      <t>ゴト</t>
    </rPh>
    <rPh sb="20" eb="23">
      <t>カンリシャ</t>
    </rPh>
    <rPh sb="24" eb="26">
      <t>ショクイン</t>
    </rPh>
    <rPh sb="28" eb="30">
      <t>ショクイン</t>
    </rPh>
    <rPh sb="32" eb="34">
      <t>ヘイキン</t>
    </rPh>
    <rPh sb="36" eb="38">
      <t>シュルイ</t>
    </rPh>
    <phoneticPr fontId="1"/>
  </si>
  <si>
    <t>管理者・職員①，職員②の３者間で差があれば、周知や情報共有が十分でないため、意識差が生じている可能性がある。周知や情報共有の方法を見直すことがポイント</t>
    <rPh sb="0" eb="3">
      <t>カンリシャ</t>
    </rPh>
    <rPh sb="4" eb="6">
      <t>ショクイン</t>
    </rPh>
    <rPh sb="8" eb="10">
      <t>ショクイン</t>
    </rPh>
    <rPh sb="13" eb="15">
      <t>シャカン</t>
    </rPh>
    <rPh sb="16" eb="17">
      <t>サ</t>
    </rPh>
    <rPh sb="22" eb="24">
      <t>シュウチ</t>
    </rPh>
    <rPh sb="25" eb="29">
      <t>ジョウホウキョウユウ</t>
    </rPh>
    <rPh sb="30" eb="32">
      <t>ジュウブン</t>
    </rPh>
    <rPh sb="38" eb="41">
      <t>イシキサ</t>
    </rPh>
    <rPh sb="42" eb="43">
      <t>ショウ</t>
    </rPh>
    <rPh sb="47" eb="50">
      <t>カノウセイ</t>
    </rPh>
    <rPh sb="54" eb="56">
      <t>シュウチ</t>
    </rPh>
    <rPh sb="57" eb="61">
      <t>ジョウホウキョウユウ</t>
    </rPh>
    <rPh sb="62" eb="64">
      <t>ホウホウ</t>
    </rPh>
    <rPh sb="65" eb="67">
      <t>ミナオ</t>
    </rPh>
    <phoneticPr fontId="1"/>
  </si>
  <si>
    <t>５つのカテゴリーについて、すべて３以上の取り組みができるようになれば、推奨基準クリアレベル</t>
    <rPh sb="35" eb="39">
      <t>スイショウキジュン</t>
    </rPh>
    <phoneticPr fontId="1"/>
  </si>
  <si>
    <t>各法人担当者が自法人の管理者，２人の職員（社歴の長い者・社歴の短い者の各１人を推奨）の３者にExcelを提示する</t>
    <rPh sb="0" eb="6">
      <t>カクホウジンタントウシャ</t>
    </rPh>
    <rPh sb="7" eb="10">
      <t>ジホウジン</t>
    </rPh>
    <rPh sb="11" eb="14">
      <t>カンリシャ</t>
    </rPh>
    <rPh sb="16" eb="17">
      <t>ニン</t>
    </rPh>
    <rPh sb="18" eb="20">
      <t>ショクイン</t>
    </rPh>
    <rPh sb="21" eb="23">
      <t>シャレキ</t>
    </rPh>
    <rPh sb="24" eb="25">
      <t>ナガ</t>
    </rPh>
    <rPh sb="26" eb="27">
      <t>モノ</t>
    </rPh>
    <rPh sb="28" eb="30">
      <t>シャレキ</t>
    </rPh>
    <rPh sb="31" eb="32">
      <t>ミジカ</t>
    </rPh>
    <rPh sb="33" eb="34">
      <t>モノ</t>
    </rPh>
    <rPh sb="35" eb="36">
      <t>カク</t>
    </rPh>
    <rPh sb="37" eb="38">
      <t>ニン</t>
    </rPh>
    <rPh sb="39" eb="41">
      <t>スイショウ</t>
    </rPh>
    <rPh sb="44" eb="45">
      <t>シャ</t>
    </rPh>
    <rPh sb="52" eb="54">
      <t>テイジ</t>
    </rPh>
    <phoneticPr fontId="1"/>
  </si>
  <si>
    <t>スタンダード認証法人用（推奨基準）認証項目チェッカー（職員①）</t>
    <rPh sb="6" eb="8">
      <t>ニンショウ</t>
    </rPh>
    <rPh sb="8" eb="11">
      <t>ホウジンヨウ</t>
    </rPh>
    <rPh sb="12" eb="14">
      <t>スイショウ</t>
    </rPh>
    <rPh sb="14" eb="16">
      <t>キジュン</t>
    </rPh>
    <rPh sb="17" eb="21">
      <t>ニンショウコウモク</t>
    </rPh>
    <rPh sb="27" eb="29">
      <t>ショクイン</t>
    </rPh>
    <phoneticPr fontId="1"/>
  </si>
  <si>
    <t>スタンダード認証法人用（推奨基準）認証項目チェッカー（職員②）</t>
    <rPh sb="6" eb="8">
      <t>ニンショウ</t>
    </rPh>
    <rPh sb="8" eb="11">
      <t>ホウジンヨウ</t>
    </rPh>
    <rPh sb="12" eb="14">
      <t>スイショウ</t>
    </rPh>
    <rPh sb="14" eb="16">
      <t>キジュン</t>
    </rPh>
    <rPh sb="17" eb="21">
      <t>ニンショウコウモク</t>
    </rPh>
    <rPh sb="27" eb="29">
      <t>ショクイン</t>
    </rPh>
    <phoneticPr fontId="1"/>
  </si>
  <si>
    <t>情報発信をルール化し,  職員間で共有している
３か月に１度以上の頻度でホームページ等を更新している</t>
    <rPh sb="0" eb="2">
      <t>ジョウホウ</t>
    </rPh>
    <rPh sb="2" eb="4">
      <t>ハッシン</t>
    </rPh>
    <rPh sb="8" eb="9">
      <t>カ</t>
    </rPh>
    <rPh sb="13" eb="15">
      <t>ショクイン</t>
    </rPh>
    <rPh sb="15" eb="16">
      <t>カン</t>
    </rPh>
    <rPh sb="17" eb="19">
      <t>キョウユウ</t>
    </rPh>
    <rPh sb="26" eb="27">
      <t>ゲツ</t>
    </rPh>
    <rPh sb="29" eb="30">
      <t>ド</t>
    </rPh>
    <rPh sb="30" eb="32">
      <t>イジョウ</t>
    </rPh>
    <rPh sb="33" eb="35">
      <t>ヒンド</t>
    </rPh>
    <rPh sb="42" eb="43">
      <t>トウ</t>
    </rPh>
    <rPh sb="44" eb="46">
      <t>コウシン</t>
    </rPh>
    <phoneticPr fontId="1"/>
  </si>
  <si>
    <t>新規採用者の育成責任者（OJT指導者等）を定め，育成責任者および新規採用者に対して職員ごとに個別に指導・育成を行っている</t>
    <rPh sb="0" eb="5">
      <t>シンキサイヨウシャ</t>
    </rPh>
    <rPh sb="6" eb="8">
      <t>イクセイ</t>
    </rPh>
    <rPh sb="8" eb="11">
      <t>セキニンシャ</t>
    </rPh>
    <rPh sb="15" eb="18">
      <t>シドウシャ</t>
    </rPh>
    <rPh sb="18" eb="19">
      <t>ナド</t>
    </rPh>
    <rPh sb="21" eb="22">
      <t>サダ</t>
    </rPh>
    <rPh sb="24" eb="29">
      <t>イクセイセキニンシャ</t>
    </rPh>
    <rPh sb="32" eb="37">
      <t>シンキサイヨウシャ</t>
    </rPh>
    <rPh sb="38" eb="39">
      <t>タイ</t>
    </rPh>
    <rPh sb="41" eb="43">
      <t>ショクイン</t>
    </rPh>
    <rPh sb="46" eb="48">
      <t>コベツ</t>
    </rPh>
    <rPh sb="49" eb="51">
      <t>シドウ</t>
    </rPh>
    <rPh sb="52" eb="54">
      <t>イクセイ</t>
    </rPh>
    <rPh sb="55" eb="56">
      <t>オコナ</t>
    </rPh>
    <phoneticPr fontId="1"/>
  </si>
  <si>
    <t>階層別に研修計画を作成し，法人が作成する研修計画により研修を年１回以上受けることができる</t>
    <rPh sb="0" eb="3">
      <t>カイソウベツ</t>
    </rPh>
    <rPh sb="4" eb="6">
      <t>ケンシュウ</t>
    </rPh>
    <rPh sb="6" eb="8">
      <t>ケイカク</t>
    </rPh>
    <rPh sb="9" eb="11">
      <t>サクセイ</t>
    </rPh>
    <rPh sb="13" eb="15">
      <t>ホウジン</t>
    </rPh>
    <rPh sb="16" eb="18">
      <t>サクセイ</t>
    </rPh>
    <rPh sb="20" eb="22">
      <t>ケンシュウ</t>
    </rPh>
    <rPh sb="22" eb="24">
      <t>ケイカク</t>
    </rPh>
    <rPh sb="27" eb="29">
      <t>ケンシュウ</t>
    </rPh>
    <rPh sb="30" eb="31">
      <t>ネン</t>
    </rPh>
    <rPh sb="32" eb="33">
      <t>カイ</t>
    </rPh>
    <rPh sb="33" eb="35">
      <t>イジョウ</t>
    </rPh>
    <rPh sb="35" eb="36">
      <t>ウ</t>
    </rPh>
    <phoneticPr fontId="1"/>
  </si>
  <si>
    <t>面談実施のための手順書または面談シートを作成している。また、直属の上司が人材育成を目的とした面談を年１回以上行い，その内容を管理監督者へ報告している</t>
    <rPh sb="0" eb="4">
      <t>メンダンジッシ</t>
    </rPh>
    <rPh sb="8" eb="11">
      <t>テジュンショ</t>
    </rPh>
    <rPh sb="14" eb="16">
      <t>メンダン</t>
    </rPh>
    <rPh sb="20" eb="22">
      <t>サクセイ</t>
    </rPh>
    <rPh sb="30" eb="32">
      <t>チョクゾク</t>
    </rPh>
    <rPh sb="33" eb="35">
      <t>ジョウシ</t>
    </rPh>
    <rPh sb="36" eb="38">
      <t>ジンザイ</t>
    </rPh>
    <rPh sb="38" eb="40">
      <t>イクセイ</t>
    </rPh>
    <rPh sb="41" eb="43">
      <t>モクテキ</t>
    </rPh>
    <rPh sb="46" eb="48">
      <t>メンダン</t>
    </rPh>
    <rPh sb="54" eb="55">
      <t>オコナ</t>
    </rPh>
    <rPh sb="59" eb="61">
      <t>ナイヨウ</t>
    </rPh>
    <rPh sb="62" eb="67">
      <t>カンリカントクシャ</t>
    </rPh>
    <rPh sb="68" eb="70">
      <t>ホウコク</t>
    </rPh>
    <phoneticPr fontId="1"/>
  </si>
  <si>
    <t>職員会議や意見箱，提案制度など職員の意見を把握する機会やしくみがあり、把握した意見を職員にフィードバックする仕組みがある　</t>
    <rPh sb="0" eb="4">
      <t>ショクインカイギ</t>
    </rPh>
    <rPh sb="5" eb="8">
      <t>イケンバコ</t>
    </rPh>
    <rPh sb="9" eb="11">
      <t>テイアン</t>
    </rPh>
    <rPh sb="11" eb="13">
      <t>セイド</t>
    </rPh>
    <rPh sb="15" eb="17">
      <t>ショクイン</t>
    </rPh>
    <rPh sb="18" eb="20">
      <t>イケン</t>
    </rPh>
    <rPh sb="21" eb="23">
      <t>ハアク</t>
    </rPh>
    <rPh sb="25" eb="27">
      <t>キカイ</t>
    </rPh>
    <rPh sb="35" eb="37">
      <t>ハアク</t>
    </rPh>
    <rPh sb="39" eb="41">
      <t>イケン</t>
    </rPh>
    <rPh sb="42" eb="44">
      <t>ショクイン</t>
    </rPh>
    <rPh sb="54" eb="56">
      <t>シク</t>
    </rPh>
    <phoneticPr fontId="1"/>
  </si>
  <si>
    <t>法人の全職員の当該年度に付与された（繰り越し分は含まない）年次有給休暇の取得率が５０％を超えている</t>
    <rPh sb="0" eb="2">
      <t>ホウジン</t>
    </rPh>
    <rPh sb="3" eb="6">
      <t>ゼンショクイン</t>
    </rPh>
    <rPh sb="7" eb="9">
      <t>トウガイ</t>
    </rPh>
    <rPh sb="9" eb="11">
      <t>ネンド</t>
    </rPh>
    <rPh sb="12" eb="14">
      <t>フヨ</t>
    </rPh>
    <rPh sb="18" eb="19">
      <t>ク</t>
    </rPh>
    <rPh sb="20" eb="21">
      <t>コ</t>
    </rPh>
    <rPh sb="22" eb="23">
      <t>ブン</t>
    </rPh>
    <rPh sb="24" eb="25">
      <t>フク</t>
    </rPh>
    <rPh sb="29" eb="31">
      <t>ネンジ</t>
    </rPh>
    <rPh sb="31" eb="33">
      <t>ユウキュウ</t>
    </rPh>
    <rPh sb="33" eb="35">
      <t>キュウカ</t>
    </rPh>
    <rPh sb="36" eb="39">
      <t>シュトクリツ</t>
    </rPh>
    <rPh sb="44" eb="45">
      <t>コ</t>
    </rPh>
    <phoneticPr fontId="1"/>
  </si>
  <si>
    <t>職場の状況に応じた福利厚生制度がある。または法人独自の取り組み（記念日・行事休暇，慶弔給付など）を行っており，職員に周知している</t>
    <rPh sb="0" eb="2">
      <t>ショクバ</t>
    </rPh>
    <rPh sb="3" eb="5">
      <t>ジョウキョウ</t>
    </rPh>
    <rPh sb="6" eb="7">
      <t>オウ</t>
    </rPh>
    <rPh sb="9" eb="11">
      <t>フクリ</t>
    </rPh>
    <rPh sb="11" eb="13">
      <t>コウセイ</t>
    </rPh>
    <rPh sb="13" eb="15">
      <t>セイド</t>
    </rPh>
    <rPh sb="22" eb="24">
      <t>ホウジン</t>
    </rPh>
    <rPh sb="24" eb="26">
      <t>ドクジ</t>
    </rPh>
    <rPh sb="27" eb="28">
      <t>ト</t>
    </rPh>
    <rPh sb="29" eb="30">
      <t>ク</t>
    </rPh>
    <rPh sb="32" eb="35">
      <t>キネンビ</t>
    </rPh>
    <rPh sb="36" eb="38">
      <t>ギョウジ</t>
    </rPh>
    <rPh sb="38" eb="40">
      <t>キュウカ</t>
    </rPh>
    <rPh sb="41" eb="45">
      <t>ケイチョウキュウフ</t>
    </rPh>
    <rPh sb="49" eb="50">
      <t>オコナ</t>
    </rPh>
    <rPh sb="55" eb="57">
      <t>ショクイン</t>
    </rPh>
    <rPh sb="58" eb="60">
      <t>シュウチ</t>
    </rPh>
    <phoneticPr fontId="1"/>
  </si>
  <si>
    <t>本ツールの活用の主体はご利用の法人（企業）であり、広島県福祉・介護総合支援協議会</t>
  </si>
  <si>
    <t>(以下、協議会といいます)は本ツールの提供のみ（無償）を行います。</t>
  </si>
  <si>
    <t>本ツールはあくまで法人において，「魅力ある福祉・介護の職場宣言ひろしま」認証制度で定める表項目と認証基準を確認するツールであり、次の留意点をご確認のうえ、ご利用ください。</t>
  </si>
  <si>
    <t>・本ツールの品質・機能に関して、技術上の完全性、正確性、有用性等について協議会では何らの保証を行うものではないことをあらかじめご了承ください。</t>
  </si>
  <si>
    <t>・協議会は本ツールに関連して法人に生じた損害・トラブル等につき何らの責任を負わないものとします。</t>
  </si>
  <si>
    <t>・本ツールの著作権その他一切の財産的権利は協議会に所属します。</t>
  </si>
  <si>
    <t>・本ツールは利用を希望する法人に配布しております。協議会の事前の承諾なく行う法人による二次配布は、一切禁止します。</t>
  </si>
  <si>
    <t>【ご使用上の注意】</t>
    <rPh sb="2" eb="5">
      <t>シヨウジョウ</t>
    </rPh>
    <rPh sb="6" eb="8">
      <t>チュウイ</t>
    </rPh>
    <phoneticPr fontId="1"/>
  </si>
  <si>
    <t>※推奨基準は福祉施設・事業所の運営に関する各種関係法令をもとに，施設・事業所経営者の意見を聴取し，社会保険労務士の監修のもと作成しています。</t>
    <rPh sb="6" eb="8">
      <t>フクシ</t>
    </rPh>
    <rPh sb="8" eb="10">
      <t>シセツ</t>
    </rPh>
    <rPh sb="11" eb="14">
      <t>ジギョウショ</t>
    </rPh>
    <rPh sb="15" eb="17">
      <t>ウンエイ</t>
    </rPh>
    <rPh sb="18" eb="19">
      <t>カン</t>
    </rPh>
    <rPh sb="21" eb="23">
      <t>カクシュ</t>
    </rPh>
    <rPh sb="23" eb="25">
      <t>カンケイ</t>
    </rPh>
    <rPh sb="25" eb="27">
      <t>ホウレイ</t>
    </rPh>
    <rPh sb="45" eb="47">
      <t>チョウシュ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</si>
</sst>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BIZ UDPゴシック"/>
      <family val="3"/>
      <charset val="128"/>
    </font>
    <font>
      <sz val="10"/>
      <color theme="1"/>
      <name val="BIZ UDPゴシック"/>
      <family val="2"/>
      <charset val="128"/>
    </font>
    <font>
      <sz val="11"/>
      <name val="BIZ UDPゴシック"/>
      <family val="3"/>
      <charset val="128"/>
    </font>
    <font>
      <sz val="6"/>
      <name val="游ゴシック"/>
      <family val="3"/>
      <charset val="128"/>
      <scheme val="minor"/>
    </font>
    <font>
      <sz val="11"/>
      <color theme="1"/>
      <name val="游ゴシック"/>
      <family val="2"/>
      <charset val="128"/>
      <scheme val="minor"/>
    </font>
    <font>
      <b/>
      <sz val="11"/>
      <color theme="1"/>
      <name val="BIZ UDPゴシック"/>
      <family val="3"/>
      <charset val="128"/>
    </font>
    <font>
      <sz val="10"/>
      <color theme="1"/>
      <name val="BIZ UDPゴシック"/>
      <family val="3"/>
      <charset val="128"/>
    </font>
    <font>
      <sz val="12"/>
      <color theme="1"/>
      <name val="BIZ UDPゴシック"/>
      <family val="3"/>
      <charset val="128"/>
    </font>
    <font>
      <b/>
      <sz val="12"/>
      <color theme="1"/>
      <name val="BIZ UDPゴシック"/>
      <family val="3"/>
      <charset val="128"/>
    </font>
    <font>
      <b/>
      <sz val="14"/>
      <color rgb="FF7030A0"/>
      <name val="游ゴシック"/>
      <family val="3"/>
      <charset val="128"/>
      <scheme val="minor"/>
    </font>
    <font>
      <sz val="11"/>
      <color rgb="FF7030A0"/>
      <name val="BIZ UDPゴシック"/>
      <family val="3"/>
      <charset val="128"/>
    </font>
    <font>
      <sz val="12"/>
      <color rgb="FF7030A0"/>
      <name val="BIZ UDPゴシック"/>
      <family val="3"/>
      <charset val="128"/>
    </font>
    <font>
      <sz val="12"/>
      <name val="BIZ UDPゴシック"/>
      <family val="3"/>
      <charset val="128"/>
    </font>
    <font>
      <b/>
      <sz val="10"/>
      <color theme="1"/>
      <name val="BIZ UDPゴシック"/>
      <family val="3"/>
      <charset val="128"/>
    </font>
    <font>
      <sz val="11"/>
      <color rgb="FFFF0000"/>
      <name val="BIZ UDPゴシック"/>
      <family val="3"/>
      <charset val="128"/>
    </font>
    <font>
      <sz val="11"/>
      <color theme="4"/>
      <name val="BIZ UDPゴシック"/>
      <family val="3"/>
      <charset val="128"/>
    </font>
    <font>
      <b/>
      <u/>
      <sz val="11"/>
      <name val="BIZ UDPゴシック"/>
      <family val="3"/>
      <charset val="128"/>
    </font>
    <font>
      <b/>
      <sz val="14"/>
      <name val="游ゴシック"/>
      <family val="3"/>
      <charset val="128"/>
      <scheme val="minor"/>
    </font>
    <font>
      <b/>
      <sz val="11"/>
      <name val="游ゴシック"/>
      <family val="3"/>
      <charset val="128"/>
      <scheme val="minor"/>
    </font>
    <font>
      <sz val="10"/>
      <name val="BIZ UDPゴシック"/>
      <family val="3"/>
      <charset val="128"/>
    </font>
    <font>
      <sz val="11"/>
      <name val="游ゴシック"/>
      <family val="2"/>
      <charset val="128"/>
      <scheme val="minor"/>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102">
    <xf numFmtId="0" fontId="0" fillId="0" borderId="0" xfId="0">
      <alignment vertical="center"/>
    </xf>
    <xf numFmtId="0" fontId="0" fillId="0" borderId="0" xfId="0"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lignment vertical="center"/>
    </xf>
    <xf numFmtId="0" fontId="3" fillId="0" borderId="1" xfId="0" applyFont="1" applyBorder="1" applyAlignment="1">
      <alignment horizontal="left" vertical="center" wrapText="1" shrinkToFit="1"/>
    </xf>
    <xf numFmtId="0" fontId="3"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vertical="center" wrapText="1"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3" fillId="0" borderId="0" xfId="0" applyFont="1" applyAlignment="1">
      <alignment horizontal="center"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left" vertical="center"/>
    </xf>
    <xf numFmtId="0" fontId="3" fillId="0" borderId="1" xfId="0" applyFont="1" applyBorder="1" applyAlignment="1">
      <alignment horizontal="left" vertical="center"/>
    </xf>
    <xf numFmtId="176" fontId="3" fillId="0" borderId="1" xfId="1" applyNumberFormat="1" applyFont="1" applyBorder="1">
      <alignment vertical="center"/>
    </xf>
    <xf numFmtId="0" fontId="8"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11" fillId="0" borderId="0" xfId="0" applyFont="1" applyAlignment="1">
      <alignment horizontal="left" vertical="center"/>
    </xf>
    <xf numFmtId="0" fontId="8" fillId="0" borderId="0" xfId="0" applyFont="1">
      <alignment vertical="center"/>
    </xf>
    <xf numFmtId="0" fontId="11" fillId="0" borderId="0" xfId="0" applyFont="1">
      <alignment vertical="center"/>
    </xf>
    <xf numFmtId="0" fontId="3" fillId="4" borderId="1" xfId="0" applyFont="1" applyFill="1" applyBorder="1">
      <alignment vertical="center"/>
    </xf>
    <xf numFmtId="0" fontId="3" fillId="4" borderId="1" xfId="0" applyFont="1" applyFill="1" applyBorder="1" applyAlignment="1">
      <alignment horizontal="center" vertical="center"/>
    </xf>
    <xf numFmtId="0" fontId="12" fillId="0" borderId="0" xfId="0" applyFont="1">
      <alignment vertical="center"/>
    </xf>
    <xf numFmtId="0" fontId="13" fillId="0" borderId="1" xfId="0" applyFont="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lignment vertical="center"/>
    </xf>
    <xf numFmtId="0" fontId="3" fillId="7" borderId="1" xfId="0" applyFont="1" applyFill="1" applyBorder="1" applyAlignment="1">
      <alignment horizontal="center" vertical="center"/>
    </xf>
    <xf numFmtId="0" fontId="3" fillId="7" borderId="1" xfId="0" applyFont="1" applyFill="1" applyBorder="1">
      <alignment vertical="center"/>
    </xf>
    <xf numFmtId="0" fontId="3" fillId="6" borderId="1" xfId="0" applyFont="1" applyFill="1" applyBorder="1" applyAlignment="1">
      <alignment horizontal="center" vertical="center"/>
    </xf>
    <xf numFmtId="0" fontId="3" fillId="6" borderId="1" xfId="0" applyFont="1" applyFill="1" applyBorder="1">
      <alignment vertical="center"/>
    </xf>
    <xf numFmtId="0" fontId="3" fillId="8" borderId="1" xfId="0" applyFont="1" applyFill="1" applyBorder="1" applyAlignment="1">
      <alignment horizontal="center" vertical="center"/>
    </xf>
    <xf numFmtId="0" fontId="3" fillId="8" borderId="1" xfId="0" applyFont="1" applyFill="1" applyBorder="1">
      <alignment vertical="center"/>
    </xf>
    <xf numFmtId="0" fontId="13" fillId="0" borderId="5" xfId="0" applyFont="1" applyBorder="1" applyAlignment="1">
      <alignment horizontal="center" vertical="center"/>
    </xf>
    <xf numFmtId="0" fontId="3" fillId="2" borderId="5" xfId="0" applyFont="1" applyFill="1" applyBorder="1" applyAlignment="1">
      <alignment horizontal="center" vertical="center" wrapText="1"/>
    </xf>
    <xf numFmtId="0" fontId="5" fillId="0" borderId="5" xfId="0" applyFont="1" applyBorder="1" applyAlignment="1">
      <alignment vertical="center" wrapText="1"/>
    </xf>
    <xf numFmtId="0" fontId="5" fillId="0" borderId="5" xfId="0" applyFont="1" applyBorder="1" applyAlignment="1">
      <alignment horizontal="left" vertical="center" wrapText="1"/>
    </xf>
    <xf numFmtId="0" fontId="5" fillId="3" borderId="5" xfId="0" applyFont="1" applyFill="1" applyBorder="1" applyAlignment="1">
      <alignment vertical="center" wrapText="1"/>
    </xf>
    <xf numFmtId="0" fontId="5" fillId="3" borderId="5" xfId="0" applyFont="1" applyFill="1" applyBorder="1" applyAlignment="1">
      <alignment vertical="center" wrapText="1" shrinkToFit="1"/>
    </xf>
    <xf numFmtId="0" fontId="9" fillId="0" borderId="6" xfId="0" applyFont="1" applyBorder="1" applyAlignment="1">
      <alignment horizontal="center" vertical="center" wrapText="1"/>
    </xf>
    <xf numFmtId="0" fontId="3" fillId="0" borderId="6" xfId="0" applyFont="1" applyBorder="1">
      <alignment vertical="center"/>
    </xf>
    <xf numFmtId="0" fontId="3" fillId="2"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6"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lignment vertical="center"/>
    </xf>
    <xf numFmtId="0" fontId="3" fillId="0" borderId="5" xfId="0" applyFont="1" applyBorder="1">
      <alignment vertical="center"/>
    </xf>
    <xf numFmtId="0" fontId="4" fillId="6" borderId="1"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5" borderId="13" xfId="0" applyFont="1" applyFill="1" applyBorder="1" applyAlignment="1">
      <alignment horizontal="center" vertical="center" wrapText="1"/>
    </xf>
    <xf numFmtId="0" fontId="3" fillId="0" borderId="14" xfId="0" applyFont="1" applyBorder="1">
      <alignment vertical="center"/>
    </xf>
    <xf numFmtId="0" fontId="8" fillId="0" borderId="15" xfId="0" applyFont="1" applyBorder="1">
      <alignment vertical="center"/>
    </xf>
    <xf numFmtId="0" fontId="3" fillId="0" borderId="16" xfId="0" applyFont="1" applyBorder="1">
      <alignment vertical="center"/>
    </xf>
    <xf numFmtId="0" fontId="8" fillId="0" borderId="17" xfId="0" applyFont="1" applyBorder="1">
      <alignment vertical="center"/>
    </xf>
    <xf numFmtId="0" fontId="3" fillId="0" borderId="17" xfId="0" applyFont="1" applyBorder="1" applyAlignment="1">
      <alignment horizontal="right" vertical="center"/>
    </xf>
    <xf numFmtId="0" fontId="3" fillId="0" borderId="18" xfId="0" applyFont="1" applyBorder="1">
      <alignment vertical="center"/>
    </xf>
    <xf numFmtId="176" fontId="8" fillId="5" borderId="19" xfId="1" applyNumberFormat="1" applyFont="1" applyFill="1" applyBorder="1">
      <alignment vertical="center"/>
    </xf>
    <xf numFmtId="0" fontId="9" fillId="0" borderId="17" xfId="0" applyFont="1" applyBorder="1" applyAlignment="1">
      <alignment horizontal="right" vertical="center"/>
    </xf>
    <xf numFmtId="0" fontId="3" fillId="0" borderId="20" xfId="0" applyFont="1" applyBorder="1">
      <alignment vertical="center"/>
    </xf>
    <xf numFmtId="0" fontId="3" fillId="0" borderId="21" xfId="0" applyFont="1" applyBorder="1">
      <alignment vertical="center"/>
    </xf>
    <xf numFmtId="176" fontId="8" fillId="6" borderId="22" xfId="1" applyNumberFormat="1" applyFont="1" applyFill="1" applyBorder="1">
      <alignment vertical="center"/>
    </xf>
    <xf numFmtId="0" fontId="3" fillId="10" borderId="1" xfId="0" applyFont="1" applyFill="1" applyBorder="1" applyAlignment="1">
      <alignment horizontal="center" vertical="center"/>
    </xf>
    <xf numFmtId="0" fontId="3" fillId="10" borderId="1" xfId="0" applyFont="1" applyFill="1" applyBorder="1">
      <alignment vertical="center"/>
    </xf>
    <xf numFmtId="0" fontId="9" fillId="11" borderId="1" xfId="0" applyFont="1" applyFill="1" applyBorder="1" applyAlignment="1">
      <alignment horizontal="center" vertical="center" wrapText="1"/>
    </xf>
    <xf numFmtId="0" fontId="3" fillId="12" borderId="1" xfId="0" applyFont="1" applyFill="1" applyBorder="1" applyAlignment="1">
      <alignment vertical="center" wrapText="1"/>
    </xf>
    <xf numFmtId="0" fontId="5"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pplyAlignment="1">
      <alignment horizontal="center" vertical="center"/>
    </xf>
    <xf numFmtId="0" fontId="22" fillId="9" borderId="1"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 xfId="0" applyFont="1" applyBorder="1" applyAlignment="1">
      <alignment horizontal="left" vertical="center" wrapText="1"/>
    </xf>
    <xf numFmtId="0" fontId="3" fillId="7" borderId="1" xfId="0" applyFont="1" applyFill="1" applyBorder="1" applyAlignment="1">
      <alignment horizontal="center" vertical="center"/>
    </xf>
    <xf numFmtId="0" fontId="3" fillId="5" borderId="1" xfId="0" applyFont="1" applyFill="1" applyBorder="1" applyAlignment="1">
      <alignment horizontal="center" vertical="center"/>
    </xf>
    <xf numFmtId="0" fontId="5" fillId="6"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0" borderId="4" xfId="0" applyFont="1" applyBorder="1" applyAlignment="1">
      <alignment horizontal="center" vertical="center" wrapText="1" shrinkToFit="1"/>
    </xf>
    <xf numFmtId="0" fontId="0" fillId="0" borderId="4" xfId="0" applyBorder="1" applyAlignment="1">
      <alignment horizontal="center" vertical="center" wrapText="1" shrinkToFit="1"/>
    </xf>
    <xf numFmtId="0" fontId="0" fillId="0" borderId="2" xfId="0"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5" fillId="0" borderId="0" xfId="0" applyFont="1" applyAlignment="1">
      <alignment horizontal="left" vertical="center"/>
    </xf>
    <xf numFmtId="0" fontId="5" fillId="0" borderId="0" xfId="0" applyFont="1" applyAlignment="1">
      <alignment horizontal="left" vertical="center" wrapText="1"/>
    </xf>
    <xf numFmtId="0" fontId="23" fillId="0" borderId="0" xfId="0" applyFont="1">
      <alignment vertical="center"/>
    </xf>
  </cellXfs>
  <cellStyles count="2">
    <cellStyle name="パーセント" xfId="1" builtinId="5"/>
    <cellStyle name="標準" xfId="0" builtinId="0"/>
  </cellStyles>
  <dxfs count="2">
    <dxf>
      <font>
        <color rgb="FF9C0006"/>
      </font>
      <fill>
        <patternFill>
          <bgColor rgb="FFFFC7CE"/>
        </patternFill>
      </fill>
    </dxf>
    <dxf>
      <fill>
        <patternFill>
          <bgColor rgb="FF99CCFF"/>
        </patternFill>
      </fill>
    </dxf>
  </dxfs>
  <tableStyles count="0" defaultTableStyle="TableStyleMedium2" defaultPivotStyle="PivotStyleLight16"/>
  <colors>
    <mruColors>
      <color rgb="FFFFCC00"/>
      <color rgb="FFCC99FF"/>
      <color rgb="FF99CCFF"/>
      <color rgb="FF6699FF"/>
      <color rgb="FFFF99CC"/>
      <color rgb="FFFF99FF"/>
      <color rgb="FF66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ltLang="en-US">
                <a:latin typeface="BIZ UDPゴシック" panose="020B0400000000000000" pitchFamily="50" charset="-128"/>
                <a:ea typeface="BIZ UDPゴシック" panose="020B0400000000000000" pitchFamily="50" charset="-128"/>
              </a:rPr>
              <a:t>推奨基準に向けた取り組み評価</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radarChart>
        <c:radarStyle val="marker"/>
        <c:varyColors val="0"/>
        <c:ser>
          <c:idx val="0"/>
          <c:order val="0"/>
          <c:tx>
            <c:strRef>
              <c:f>'認証項目（全体比較）確認用'!$M$2</c:f>
              <c:strCache>
                <c:ptCount val="1"/>
                <c:pt idx="0">
                  <c:v>管理者/ベテラン/若手職員/３者カテゴリー毎の平均点</c:v>
                </c:pt>
              </c:strCache>
            </c:strRef>
          </c:tx>
          <c:spPr>
            <a:ln w="28575" cap="rnd">
              <a:solidFill>
                <a:schemeClr val="accent1"/>
              </a:solidFill>
              <a:round/>
            </a:ln>
            <a:effectLst/>
          </c:spPr>
          <c:marker>
            <c:symbol val="none"/>
          </c:marker>
          <c:cat>
            <c:strRef>
              <c:f>チェックの進め方等!$B$34:$B$38</c:f>
              <c:strCache>
                <c:ptCount val="5"/>
                <c:pt idx="0">
                  <c:v>法令に基づく対応</c:v>
                </c:pt>
                <c:pt idx="1">
                  <c:v>法人情報の発信</c:v>
                </c:pt>
                <c:pt idx="2">
                  <c:v>サービスの質の向上
に向けた取組み</c:v>
                </c:pt>
                <c:pt idx="3">
                  <c:v>職員育成のしくみ</c:v>
                </c:pt>
                <c:pt idx="4">
                  <c:v>仕事とプライベートの両立</c:v>
                </c:pt>
              </c:strCache>
            </c:strRef>
          </c:cat>
          <c:val>
            <c:numRef>
              <c:f>('認証項目（全体比較）確認用'!$M$7,'認証項目（全体比較）確認用'!$M$11,'認証項目（全体比較）確認用'!$M$15,'認証項目（全体比較）確認用'!$M$21,'認証項目（全体比較）確認用'!$M$25)</c:f>
              <c:numCache>
                <c:formatCode>General</c:formatCode>
                <c:ptCount val="5"/>
                <c:pt idx="0">
                  <c:v>1.8</c:v>
                </c:pt>
                <c:pt idx="1">
                  <c:v>2</c:v>
                </c:pt>
                <c:pt idx="2">
                  <c:v>2</c:v>
                </c:pt>
                <c:pt idx="3">
                  <c:v>2</c:v>
                </c:pt>
                <c:pt idx="4">
                  <c:v>2</c:v>
                </c:pt>
              </c:numCache>
            </c:numRef>
          </c:val>
          <c:extLst>
            <c:ext xmlns:c16="http://schemas.microsoft.com/office/drawing/2014/chart" uri="{C3380CC4-5D6E-409C-BE32-E72D297353CC}">
              <c16:uniqueId val="{00000000-CB2C-4174-90B5-204FAB97F4CF}"/>
            </c:ext>
          </c:extLst>
        </c:ser>
        <c:ser>
          <c:idx val="1"/>
          <c:order val="1"/>
          <c:tx>
            <c:strRef>
              <c:f>'認証項目（全体比較）確認用'!$J$2</c:f>
              <c:strCache>
                <c:ptCount val="1"/>
                <c:pt idx="0">
                  <c:v>管理者/カテゴリー毎の評価点平均</c:v>
                </c:pt>
              </c:strCache>
            </c:strRef>
          </c:tx>
          <c:spPr>
            <a:ln w="28575" cap="rnd">
              <a:solidFill>
                <a:schemeClr val="accent2"/>
              </a:solidFill>
              <a:round/>
            </a:ln>
            <a:effectLst/>
          </c:spPr>
          <c:marker>
            <c:symbol val="none"/>
          </c:marker>
          <c:val>
            <c:numRef>
              <c:f>('認証項目（全体比較）確認用'!$J$7,'認証項目（全体比較）確認用'!$J$11,'認証項目（全体比較）確認用'!$J$15,'認証項目（全体比較）確認用'!$J$21,'認証項目（全体比較）確認用'!$J$25)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B2C-4174-90B5-204FAB97F4CF}"/>
            </c:ext>
          </c:extLst>
        </c:ser>
        <c:ser>
          <c:idx val="2"/>
          <c:order val="2"/>
          <c:tx>
            <c:strRef>
              <c:f>'認証項目（全体比較）確認用'!$K$2</c:f>
              <c:strCache>
                <c:ptCount val="1"/>
                <c:pt idx="0">
                  <c:v>ベテラン/カテゴリー毎の評価点平均</c:v>
                </c:pt>
              </c:strCache>
            </c:strRef>
          </c:tx>
          <c:spPr>
            <a:ln w="28575" cap="rnd">
              <a:solidFill>
                <a:schemeClr val="accent3"/>
              </a:solidFill>
              <a:round/>
            </a:ln>
            <a:effectLst/>
          </c:spPr>
          <c:marker>
            <c:symbol val="none"/>
          </c:marker>
          <c:val>
            <c:numRef>
              <c:f>('認証項目（全体比較）確認用'!$K$7,'認証項目（全体比較）確認用'!$K$11,'認証項目（全体比較）確認用'!$K$15,'認証項目（全体比較）確認用'!$K$21,'認証項目（全体比較）確認用'!$K$25)</c:f>
              <c:numCache>
                <c:formatCode>General</c:formatCode>
                <c:ptCount val="5"/>
                <c:pt idx="0">
                  <c:v>2.8</c:v>
                </c:pt>
                <c:pt idx="1">
                  <c:v>3</c:v>
                </c:pt>
                <c:pt idx="2">
                  <c:v>3</c:v>
                </c:pt>
                <c:pt idx="3">
                  <c:v>3</c:v>
                </c:pt>
                <c:pt idx="4">
                  <c:v>3</c:v>
                </c:pt>
              </c:numCache>
            </c:numRef>
          </c:val>
          <c:extLst>
            <c:ext xmlns:c16="http://schemas.microsoft.com/office/drawing/2014/chart" uri="{C3380CC4-5D6E-409C-BE32-E72D297353CC}">
              <c16:uniqueId val="{00000002-CB2C-4174-90B5-204FAB97F4CF}"/>
            </c:ext>
          </c:extLst>
        </c:ser>
        <c:ser>
          <c:idx val="3"/>
          <c:order val="3"/>
          <c:tx>
            <c:strRef>
              <c:f>'認証項目（全体比較）確認用'!$L$2</c:f>
              <c:strCache>
                <c:ptCount val="1"/>
                <c:pt idx="0">
                  <c:v>若手職員/カテゴリー毎の評価点平均</c:v>
                </c:pt>
              </c:strCache>
            </c:strRef>
          </c:tx>
          <c:spPr>
            <a:ln w="28575" cap="rnd">
              <a:solidFill>
                <a:schemeClr val="accent4"/>
              </a:solidFill>
              <a:round/>
            </a:ln>
            <a:effectLst/>
          </c:spPr>
          <c:marker>
            <c:symbol val="none"/>
          </c:marker>
          <c:val>
            <c:numRef>
              <c:f>('認証項目（全体比較）確認用'!$L$7,'認証項目（全体比較）確認用'!$L$11,'認証項目（全体比較）確認用'!$L$15,'認証項目（全体比較）確認用'!$L$21,'認証項目（全体比較）確認用'!$L$25)</c:f>
              <c:numCache>
                <c:formatCode>General</c:formatCode>
                <c:ptCount val="5"/>
                <c:pt idx="0">
                  <c:v>2.8</c:v>
                </c:pt>
                <c:pt idx="1">
                  <c:v>3</c:v>
                </c:pt>
                <c:pt idx="2">
                  <c:v>3</c:v>
                </c:pt>
                <c:pt idx="3">
                  <c:v>3</c:v>
                </c:pt>
                <c:pt idx="4">
                  <c:v>3</c:v>
                </c:pt>
              </c:numCache>
            </c:numRef>
          </c:val>
          <c:extLst>
            <c:ext xmlns:c16="http://schemas.microsoft.com/office/drawing/2014/chart" uri="{C3380CC4-5D6E-409C-BE32-E72D297353CC}">
              <c16:uniqueId val="{00000003-CB2C-4174-90B5-204FAB97F4CF}"/>
            </c:ext>
          </c:extLst>
        </c:ser>
        <c:dLbls>
          <c:showLegendKey val="0"/>
          <c:showVal val="0"/>
          <c:showCatName val="0"/>
          <c:showSerName val="0"/>
          <c:showPercent val="0"/>
          <c:showBubbleSize val="0"/>
        </c:dLbls>
        <c:axId val="1245761040"/>
        <c:axId val="1245760208"/>
      </c:radarChart>
      <c:catAx>
        <c:axId val="124576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BIZ UDPゴシック" panose="020B0400000000000000" pitchFamily="50" charset="-128"/>
                <a:ea typeface="BIZ UDPゴシック" panose="020B0400000000000000" pitchFamily="50" charset="-128"/>
                <a:cs typeface="+mn-cs"/>
              </a:defRPr>
            </a:pPr>
            <a:endParaRPr lang="ja-JP"/>
          </a:p>
        </c:txPr>
        <c:crossAx val="1245760208"/>
        <c:crosses val="autoZero"/>
        <c:auto val="1"/>
        <c:lblAlgn val="ctr"/>
        <c:lblOffset val="100"/>
        <c:noMultiLvlLbl val="0"/>
      </c:catAx>
      <c:valAx>
        <c:axId val="1245760208"/>
        <c:scaling>
          <c:orientation val="minMax"/>
          <c:max val="5"/>
          <c:min val="1"/>
        </c:scaling>
        <c:delete val="0"/>
        <c:axPos val="l"/>
        <c:majorGridlines>
          <c:spPr>
            <a:ln w="12700" cap="flat" cmpd="sng" algn="ctr">
              <a:solidFill>
                <a:schemeClr val="tx1">
                  <a:lumMod val="50000"/>
                  <a:lumOff val="50000"/>
                </a:schemeClr>
              </a:solidFill>
              <a:prstDash val="sysDot"/>
              <a:round/>
            </a:ln>
            <a:effectLst/>
          </c:spPr>
        </c:majorGridlines>
        <c:numFmt formatCode="General" sourceLinked="1"/>
        <c:majorTickMark val="cross"/>
        <c:minorTickMark val="cross"/>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45761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FB1D3A3-67AC-4293-B36C-8FC1794CD4B5}">
  <sheetPr>
    <tabColor rgb="FFFF0000"/>
  </sheetPr>
  <sheetViews>
    <sheetView zoomScale="11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1370" cy="6087717"/>
    <xdr:graphicFrame macro="">
      <xdr:nvGraphicFramePr>
        <xdr:cNvPr id="2" name="グラフ 1">
          <a:extLst>
            <a:ext uri="{FF2B5EF4-FFF2-40B4-BE49-F238E27FC236}">
              <a16:creationId xmlns:a16="http://schemas.microsoft.com/office/drawing/2014/main" id="{850C0CF4-0DC7-71A9-AF0F-D9AB0898BAC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6E685-A300-4C97-A4A3-939DDCE41C7A}">
  <sheetPr>
    <pageSetUpPr fitToPage="1"/>
  </sheetPr>
  <dimension ref="A1:E56"/>
  <sheetViews>
    <sheetView topLeftCell="A36" workbookViewId="0">
      <selection activeCell="E42" sqref="E42"/>
    </sheetView>
  </sheetViews>
  <sheetFormatPr defaultRowHeight="18" customHeight="1" x14ac:dyDescent="0.4"/>
  <cols>
    <col min="1" max="1" width="9" style="16"/>
    <col min="2" max="2" width="100.625" style="17" customWidth="1"/>
    <col min="3" max="16384" width="9" style="17"/>
  </cols>
  <sheetData>
    <row r="1" spans="1:2" ht="24" x14ac:dyDescent="0.4">
      <c r="A1" s="30" t="s">
        <v>74</v>
      </c>
    </row>
    <row r="3" spans="1:2" ht="18" customHeight="1" x14ac:dyDescent="0.4">
      <c r="A3" s="22" t="s">
        <v>62</v>
      </c>
    </row>
    <row r="4" spans="1:2" ht="18" customHeight="1" x14ac:dyDescent="0.4">
      <c r="A4" s="16" t="s">
        <v>63</v>
      </c>
      <c r="B4" s="17" t="s">
        <v>64</v>
      </c>
    </row>
    <row r="5" spans="1:2" ht="18" customHeight="1" x14ac:dyDescent="0.4">
      <c r="A5" s="16" t="s">
        <v>65</v>
      </c>
      <c r="B5" s="80" t="s">
        <v>121</v>
      </c>
    </row>
    <row r="6" spans="1:2" ht="18" customHeight="1" x14ac:dyDescent="0.4">
      <c r="A6" s="16" t="s">
        <v>66</v>
      </c>
      <c r="B6" s="17" t="s">
        <v>77</v>
      </c>
    </row>
    <row r="7" spans="1:2" ht="18" customHeight="1" x14ac:dyDescent="0.4">
      <c r="A7" s="16" t="s">
        <v>67</v>
      </c>
      <c r="B7" s="17" t="s">
        <v>88</v>
      </c>
    </row>
    <row r="8" spans="1:2" ht="18" customHeight="1" x14ac:dyDescent="0.4">
      <c r="A8" s="16" t="s">
        <v>68</v>
      </c>
      <c r="B8" s="17" t="s">
        <v>69</v>
      </c>
    </row>
    <row r="10" spans="1:2" ht="18" customHeight="1" x14ac:dyDescent="0.4">
      <c r="A10" s="22" t="s">
        <v>92</v>
      </c>
      <c r="B10" s="24"/>
    </row>
    <row r="11" spans="1:2" ht="18" customHeight="1" x14ac:dyDescent="0.4">
      <c r="A11" s="23" t="s">
        <v>71</v>
      </c>
      <c r="B11" s="80" t="s">
        <v>115</v>
      </c>
    </row>
    <row r="12" spans="1:2" ht="18" customHeight="1" x14ac:dyDescent="0.4">
      <c r="A12" s="23" t="s">
        <v>71</v>
      </c>
      <c r="B12" s="80" t="s">
        <v>89</v>
      </c>
    </row>
    <row r="13" spans="1:2" ht="18" customHeight="1" x14ac:dyDescent="0.4">
      <c r="A13" s="23" t="s">
        <v>71</v>
      </c>
      <c r="B13" s="80" t="s">
        <v>90</v>
      </c>
    </row>
    <row r="14" spans="1:2" ht="18" customHeight="1" x14ac:dyDescent="0.4">
      <c r="A14" s="23" t="s">
        <v>71</v>
      </c>
      <c r="B14" s="80" t="s">
        <v>93</v>
      </c>
    </row>
    <row r="15" spans="1:2" ht="18" customHeight="1" x14ac:dyDescent="0.4">
      <c r="A15" s="23" t="s">
        <v>71</v>
      </c>
      <c r="B15" s="80" t="s">
        <v>116</v>
      </c>
    </row>
    <row r="16" spans="1:2" ht="18" customHeight="1" x14ac:dyDescent="0.4">
      <c r="A16" s="23" t="s">
        <v>71</v>
      </c>
      <c r="B16" s="81" t="s">
        <v>117</v>
      </c>
    </row>
    <row r="17" spans="1:5" ht="18" customHeight="1" x14ac:dyDescent="0.4">
      <c r="A17" s="23" t="s">
        <v>71</v>
      </c>
      <c r="B17" s="80" t="s">
        <v>80</v>
      </c>
    </row>
    <row r="18" spans="1:5" ht="18" customHeight="1" x14ac:dyDescent="0.4">
      <c r="A18" s="23"/>
    </row>
    <row r="19" spans="1:5" ht="18" customHeight="1" x14ac:dyDescent="0.4">
      <c r="A19" s="27" t="s">
        <v>91</v>
      </c>
    </row>
    <row r="20" spans="1:5" ht="18" customHeight="1" x14ac:dyDescent="0.4">
      <c r="A20" s="23" t="s">
        <v>71</v>
      </c>
      <c r="B20" s="80" t="s">
        <v>118</v>
      </c>
    </row>
    <row r="21" spans="1:5" ht="18" customHeight="1" x14ac:dyDescent="0.4">
      <c r="A21" s="23" t="s">
        <v>71</v>
      </c>
      <c r="B21" s="80" t="s">
        <v>120</v>
      </c>
    </row>
    <row r="22" spans="1:5" ht="18" customHeight="1" x14ac:dyDescent="0.4">
      <c r="A22" s="23" t="s">
        <v>71</v>
      </c>
      <c r="B22" s="80" t="s">
        <v>119</v>
      </c>
    </row>
    <row r="23" spans="1:5" ht="18" customHeight="1" x14ac:dyDescent="0.4">
      <c r="A23" s="23"/>
    </row>
    <row r="25" spans="1:5" ht="18" customHeight="1" x14ac:dyDescent="0.4">
      <c r="A25" s="16" t="s">
        <v>70</v>
      </c>
    </row>
    <row r="26" spans="1:5" ht="18" customHeight="1" x14ac:dyDescent="0.4">
      <c r="A26" s="26" t="s">
        <v>60</v>
      </c>
    </row>
    <row r="27" spans="1:5" ht="18" customHeight="1" x14ac:dyDescent="0.4">
      <c r="A27" s="32">
        <v>5</v>
      </c>
      <c r="B27" s="33" t="s">
        <v>107</v>
      </c>
      <c r="C27" s="89" t="s">
        <v>108</v>
      </c>
      <c r="D27" s="89"/>
      <c r="E27" s="89"/>
    </row>
    <row r="28" spans="1:5" ht="18" customHeight="1" x14ac:dyDescent="0.4">
      <c r="A28" s="34">
        <v>4</v>
      </c>
      <c r="B28" s="35" t="s">
        <v>106</v>
      </c>
      <c r="C28" s="88" t="s">
        <v>109</v>
      </c>
      <c r="D28" s="88"/>
      <c r="E28" s="88"/>
    </row>
    <row r="29" spans="1:5" ht="18" customHeight="1" x14ac:dyDescent="0.4">
      <c r="A29" s="36">
        <v>3</v>
      </c>
      <c r="B29" s="37" t="s">
        <v>105</v>
      </c>
      <c r="C29" s="90" t="s">
        <v>112</v>
      </c>
      <c r="D29" s="90"/>
      <c r="E29" s="90"/>
    </row>
    <row r="30" spans="1:5" ht="18" customHeight="1" x14ac:dyDescent="0.4">
      <c r="A30" s="76">
        <v>2</v>
      </c>
      <c r="B30" s="77" t="s">
        <v>104</v>
      </c>
      <c r="C30" s="91" t="s">
        <v>110</v>
      </c>
      <c r="D30" s="91"/>
      <c r="E30" s="91"/>
    </row>
    <row r="31" spans="1:5" ht="18" customHeight="1" x14ac:dyDescent="0.4">
      <c r="A31" s="38">
        <v>1</v>
      </c>
      <c r="B31" s="39" t="s">
        <v>103</v>
      </c>
      <c r="C31" s="92" t="s">
        <v>111</v>
      </c>
      <c r="D31" s="92"/>
      <c r="E31" s="92"/>
    </row>
    <row r="33" spans="1:2" ht="18" customHeight="1" x14ac:dyDescent="0.4">
      <c r="A33" s="26" t="s">
        <v>61</v>
      </c>
    </row>
    <row r="34" spans="1:2" ht="18" customHeight="1" x14ac:dyDescent="0.4">
      <c r="A34" s="5">
        <v>1</v>
      </c>
      <c r="B34" s="20" t="s">
        <v>45</v>
      </c>
    </row>
    <row r="35" spans="1:2" ht="18" customHeight="1" x14ac:dyDescent="0.4">
      <c r="A35" s="5">
        <v>2</v>
      </c>
      <c r="B35" s="20" t="s">
        <v>43</v>
      </c>
    </row>
    <row r="36" spans="1:2" ht="18" customHeight="1" x14ac:dyDescent="0.4">
      <c r="A36" s="5">
        <v>3</v>
      </c>
      <c r="B36" s="20" t="s">
        <v>42</v>
      </c>
    </row>
    <row r="37" spans="1:2" ht="18" customHeight="1" x14ac:dyDescent="0.4">
      <c r="A37" s="5">
        <v>4</v>
      </c>
      <c r="B37" s="20" t="s">
        <v>40</v>
      </c>
    </row>
    <row r="38" spans="1:2" ht="18" customHeight="1" x14ac:dyDescent="0.4">
      <c r="A38" s="5">
        <v>5</v>
      </c>
      <c r="B38" s="20" t="s">
        <v>41</v>
      </c>
    </row>
    <row r="40" spans="1:2" ht="18" customHeight="1" x14ac:dyDescent="0.4">
      <c r="A40" s="99" t="s">
        <v>138</v>
      </c>
      <c r="B40" s="99"/>
    </row>
    <row r="41" spans="1:2" ht="20.100000000000001" customHeight="1" x14ac:dyDescent="0.4">
      <c r="A41" s="100" t="s">
        <v>131</v>
      </c>
      <c r="B41" s="100"/>
    </row>
    <row r="42" spans="1:2" ht="20.100000000000001" customHeight="1" x14ac:dyDescent="0.4">
      <c r="A42" s="100" t="s">
        <v>132</v>
      </c>
      <c r="B42" s="100"/>
    </row>
    <row r="43" spans="1:2" ht="39.950000000000003" customHeight="1" x14ac:dyDescent="0.4">
      <c r="A43" s="100" t="s">
        <v>133</v>
      </c>
      <c r="B43" s="100"/>
    </row>
    <row r="44" spans="1:2" ht="39.950000000000003" customHeight="1" x14ac:dyDescent="0.4">
      <c r="A44" s="100" t="s">
        <v>134</v>
      </c>
      <c r="B44" s="100"/>
    </row>
    <row r="45" spans="1:2" ht="20.100000000000001" customHeight="1" x14ac:dyDescent="0.4">
      <c r="A45" s="100" t="s">
        <v>135</v>
      </c>
      <c r="B45" s="100"/>
    </row>
    <row r="46" spans="1:2" ht="20.100000000000001" customHeight="1" x14ac:dyDescent="0.4">
      <c r="A46" s="100" t="s">
        <v>136</v>
      </c>
      <c r="B46" s="100"/>
    </row>
    <row r="47" spans="1:2" ht="20.100000000000001" customHeight="1" x14ac:dyDescent="0.4">
      <c r="A47" s="100" t="s">
        <v>137</v>
      </c>
      <c r="B47" s="100"/>
    </row>
    <row r="48" spans="1:2" ht="18" customHeight="1" x14ac:dyDescent="0.4">
      <c r="A48" s="19"/>
    </row>
    <row r="49" spans="1:1" ht="18" customHeight="1" x14ac:dyDescent="0.4">
      <c r="A49" s="19"/>
    </row>
    <row r="50" spans="1:1" ht="18" customHeight="1" x14ac:dyDescent="0.4">
      <c r="A50" s="19"/>
    </row>
    <row r="51" spans="1:1" ht="18" customHeight="1" x14ac:dyDescent="0.4">
      <c r="A51" s="19"/>
    </row>
    <row r="52" spans="1:1" ht="18" customHeight="1" x14ac:dyDescent="0.4">
      <c r="A52" s="19"/>
    </row>
    <row r="53" spans="1:1" ht="18" customHeight="1" x14ac:dyDescent="0.4">
      <c r="A53" s="19"/>
    </row>
    <row r="55" spans="1:1" ht="18" customHeight="1" x14ac:dyDescent="0.4">
      <c r="A55" s="19"/>
    </row>
    <row r="56" spans="1:1" ht="18" customHeight="1" x14ac:dyDescent="0.4">
      <c r="A56" s="19"/>
    </row>
  </sheetData>
  <mergeCells count="13">
    <mergeCell ref="C28:E28"/>
    <mergeCell ref="C27:E27"/>
    <mergeCell ref="C29:E29"/>
    <mergeCell ref="C30:E30"/>
    <mergeCell ref="C31:E31"/>
    <mergeCell ref="A45:B45"/>
    <mergeCell ref="A46:B46"/>
    <mergeCell ref="A47:B47"/>
    <mergeCell ref="A40:B40"/>
    <mergeCell ref="A41:B41"/>
    <mergeCell ref="A42:B42"/>
    <mergeCell ref="A43:B43"/>
    <mergeCell ref="A44:B44"/>
  </mergeCells>
  <phoneticPr fontId="1"/>
  <pageMargins left="0.59055118110236227" right="0.23622047244094491" top="0.74803149606299213" bottom="0.7480314960629921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FA20B-F632-43FD-8C97-8754FE81E26E}">
  <sheetPr>
    <pageSetUpPr fitToPage="1"/>
  </sheetPr>
  <dimension ref="A1:I27"/>
  <sheetViews>
    <sheetView tabSelected="1" topLeftCell="A22" workbookViewId="0">
      <selection activeCell="E31" sqref="E31"/>
    </sheetView>
  </sheetViews>
  <sheetFormatPr defaultRowHeight="18.75" x14ac:dyDescent="0.4"/>
  <cols>
    <col min="1" max="1" width="4.875" style="3" customWidth="1"/>
    <col min="2" max="2" width="28" customWidth="1"/>
    <col min="3" max="3" width="24.5" customWidth="1"/>
    <col min="4" max="4" width="4.875" style="3" customWidth="1"/>
    <col min="5" max="5" width="80.625" customWidth="1"/>
    <col min="6" max="6" width="9.375" style="3" customWidth="1"/>
    <col min="7" max="8" width="9" style="17"/>
    <col min="9" max="9" width="9.5" style="17" bestFit="1" customWidth="1"/>
  </cols>
  <sheetData>
    <row r="1" spans="1:9" ht="24.75" thickBot="1" x14ac:dyDescent="0.45">
      <c r="A1" s="2"/>
      <c r="B1" s="30" t="s">
        <v>76</v>
      </c>
      <c r="C1" s="2"/>
      <c r="D1" s="2"/>
      <c r="E1" s="2"/>
      <c r="F1" s="2" t="s">
        <v>81</v>
      </c>
      <c r="G1" s="16"/>
    </row>
    <row r="2" spans="1:9" ht="33.75" customHeight="1" x14ac:dyDescent="0.4">
      <c r="A2" s="4" t="s">
        <v>72</v>
      </c>
      <c r="B2" s="96" t="s">
        <v>0</v>
      </c>
      <c r="C2" s="96"/>
      <c r="D2" s="4" t="s">
        <v>38</v>
      </c>
      <c r="E2" s="40" t="s">
        <v>50</v>
      </c>
      <c r="F2" s="51" t="s">
        <v>44</v>
      </c>
      <c r="G2" s="46" t="s">
        <v>51</v>
      </c>
      <c r="H2" s="5" t="s">
        <v>52</v>
      </c>
      <c r="I2" s="5" t="s">
        <v>53</v>
      </c>
    </row>
    <row r="3" spans="1:9" ht="33.75" customHeight="1" x14ac:dyDescent="0.4">
      <c r="A3" s="8"/>
      <c r="B3" s="97" t="s">
        <v>45</v>
      </c>
      <c r="C3" s="6" t="s">
        <v>1</v>
      </c>
      <c r="D3" s="7" t="s">
        <v>39</v>
      </c>
      <c r="E3" s="41"/>
      <c r="F3" s="48"/>
    </row>
    <row r="4" spans="1:9" ht="33.75" customHeight="1" x14ac:dyDescent="0.4">
      <c r="A4" s="15">
        <v>1</v>
      </c>
      <c r="B4" s="93"/>
      <c r="C4" s="13" t="s">
        <v>7</v>
      </c>
      <c r="D4" s="15" t="s">
        <v>39</v>
      </c>
      <c r="E4" s="42" t="s">
        <v>8</v>
      </c>
      <c r="F4" s="49"/>
    </row>
    <row r="5" spans="1:9" ht="33.75" customHeight="1" x14ac:dyDescent="0.4">
      <c r="A5" s="7">
        <v>2</v>
      </c>
      <c r="B5" s="93"/>
      <c r="C5" s="13" t="s">
        <v>9</v>
      </c>
      <c r="D5" s="15" t="s">
        <v>39</v>
      </c>
      <c r="E5" s="42" t="s">
        <v>100</v>
      </c>
      <c r="F5" s="49"/>
    </row>
    <row r="6" spans="1:9" ht="33.75" customHeight="1" x14ac:dyDescent="0.4">
      <c r="A6" s="15">
        <v>3</v>
      </c>
      <c r="B6" s="93"/>
      <c r="C6" s="12" t="s">
        <v>14</v>
      </c>
      <c r="D6" s="14" t="s">
        <v>39</v>
      </c>
      <c r="E6" s="42" t="s">
        <v>15</v>
      </c>
      <c r="F6" s="49"/>
    </row>
    <row r="7" spans="1:9" ht="47.25" customHeight="1" x14ac:dyDescent="0.4">
      <c r="A7" s="7">
        <v>4</v>
      </c>
      <c r="B7" s="98"/>
      <c r="C7" s="13" t="s">
        <v>18</v>
      </c>
      <c r="D7" s="15" t="s">
        <v>39</v>
      </c>
      <c r="E7" s="42" t="s">
        <v>19</v>
      </c>
      <c r="F7" s="49"/>
      <c r="G7" s="47">
        <f>SUM(F4:F7)</f>
        <v>0</v>
      </c>
      <c r="H7" s="9">
        <f>COUNTA(C4:C7)*5</f>
        <v>20</v>
      </c>
      <c r="I7" s="21">
        <f>ROUND(G7/H7,3)</f>
        <v>0</v>
      </c>
    </row>
    <row r="8" spans="1:9" ht="47.25" customHeight="1" x14ac:dyDescent="0.4">
      <c r="A8" s="15">
        <v>5</v>
      </c>
      <c r="B8" s="97" t="s">
        <v>43</v>
      </c>
      <c r="C8" s="6" t="s">
        <v>5</v>
      </c>
      <c r="D8" s="7"/>
      <c r="E8" s="42" t="s">
        <v>6</v>
      </c>
      <c r="F8" s="49"/>
    </row>
    <row r="9" spans="1:9" ht="33.75" customHeight="1" x14ac:dyDescent="0.4">
      <c r="A9" s="7">
        <v>6</v>
      </c>
      <c r="B9" s="93"/>
      <c r="C9" s="10" t="s">
        <v>2</v>
      </c>
      <c r="D9" s="4"/>
      <c r="E9" s="87" t="s">
        <v>124</v>
      </c>
      <c r="F9" s="49"/>
    </row>
    <row r="10" spans="1:9" ht="33.75" customHeight="1" x14ac:dyDescent="0.4">
      <c r="A10" s="15">
        <v>7</v>
      </c>
      <c r="B10" s="93"/>
      <c r="C10" s="12" t="s">
        <v>3</v>
      </c>
      <c r="D10" s="14"/>
      <c r="E10" s="42" t="s">
        <v>4</v>
      </c>
      <c r="F10" s="49"/>
    </row>
    <row r="11" spans="1:9" ht="33.75" customHeight="1" x14ac:dyDescent="0.4">
      <c r="A11" s="7">
        <v>8</v>
      </c>
      <c r="B11" s="98"/>
      <c r="C11" s="6" t="s">
        <v>22</v>
      </c>
      <c r="D11" s="7"/>
      <c r="E11" s="44" t="s">
        <v>101</v>
      </c>
      <c r="F11" s="49"/>
      <c r="G11" s="47">
        <f>SUM(F8:F11)</f>
        <v>0</v>
      </c>
      <c r="H11" s="9">
        <f>COUNTA(C8:C11)*5</f>
        <v>20</v>
      </c>
      <c r="I11" s="21">
        <f>ROUND(G11/H11,3)</f>
        <v>0</v>
      </c>
    </row>
    <row r="12" spans="1:9" ht="33.75" customHeight="1" x14ac:dyDescent="0.4">
      <c r="A12" s="15">
        <v>9</v>
      </c>
      <c r="B12" s="97" t="s">
        <v>42</v>
      </c>
      <c r="C12" s="12" t="s">
        <v>10</v>
      </c>
      <c r="D12" s="14"/>
      <c r="E12" s="42" t="s">
        <v>11</v>
      </c>
      <c r="F12" s="49"/>
    </row>
    <row r="13" spans="1:9" ht="33.75" customHeight="1" x14ac:dyDescent="0.4">
      <c r="A13" s="7">
        <v>10</v>
      </c>
      <c r="B13" s="93"/>
      <c r="C13" s="12" t="s">
        <v>12</v>
      </c>
      <c r="D13" s="14"/>
      <c r="E13" s="42" t="s">
        <v>13</v>
      </c>
      <c r="F13" s="49"/>
    </row>
    <row r="14" spans="1:9" ht="33.75" customHeight="1" x14ac:dyDescent="0.4">
      <c r="A14" s="15">
        <v>11</v>
      </c>
      <c r="B14" s="93"/>
      <c r="C14" s="13" t="s">
        <v>16</v>
      </c>
      <c r="D14" s="15"/>
      <c r="E14" s="42" t="s">
        <v>17</v>
      </c>
      <c r="F14" s="49"/>
    </row>
    <row r="15" spans="1:9" ht="33.75" customHeight="1" x14ac:dyDescent="0.4">
      <c r="A15" s="7">
        <v>12</v>
      </c>
      <c r="B15" s="98"/>
      <c r="C15" s="13" t="s">
        <v>20</v>
      </c>
      <c r="D15" s="15"/>
      <c r="E15" s="45" t="s">
        <v>21</v>
      </c>
      <c r="F15" s="49"/>
      <c r="G15" s="47">
        <f>SUM(F12:F15)</f>
        <v>0</v>
      </c>
      <c r="H15" s="9">
        <f>COUNTA(C12:C15)*5</f>
        <v>20</v>
      </c>
      <c r="I15" s="21">
        <f>ROUND(G15/H15,3)</f>
        <v>0</v>
      </c>
    </row>
    <row r="16" spans="1:9" ht="33.75" customHeight="1" x14ac:dyDescent="0.4">
      <c r="A16" s="15">
        <v>13</v>
      </c>
      <c r="B16" s="97" t="s">
        <v>40</v>
      </c>
      <c r="C16" s="6" t="s">
        <v>23</v>
      </c>
      <c r="D16" s="7"/>
      <c r="E16" s="42" t="s">
        <v>24</v>
      </c>
      <c r="F16" s="49"/>
    </row>
    <row r="17" spans="1:9" ht="33.75" customHeight="1" x14ac:dyDescent="0.4">
      <c r="A17" s="7">
        <v>14</v>
      </c>
      <c r="B17" s="94"/>
      <c r="C17" s="6" t="s">
        <v>25</v>
      </c>
      <c r="D17" s="7"/>
      <c r="E17" s="12" t="s">
        <v>125</v>
      </c>
      <c r="F17" s="49"/>
    </row>
    <row r="18" spans="1:9" ht="33.75" customHeight="1" x14ac:dyDescent="0.4">
      <c r="A18" s="15">
        <v>15</v>
      </c>
      <c r="B18" s="94"/>
      <c r="C18" s="6" t="s">
        <v>26</v>
      </c>
      <c r="D18" s="7"/>
      <c r="E18" s="42" t="s">
        <v>27</v>
      </c>
      <c r="F18" s="49"/>
    </row>
    <row r="19" spans="1:9" ht="33.75" customHeight="1" x14ac:dyDescent="0.4">
      <c r="A19" s="7">
        <v>16</v>
      </c>
      <c r="B19" s="94"/>
      <c r="C19" s="11" t="s">
        <v>28</v>
      </c>
      <c r="D19" s="7"/>
      <c r="E19" s="12" t="s">
        <v>126</v>
      </c>
      <c r="F19" s="49"/>
    </row>
    <row r="20" spans="1:9" ht="33.75" customHeight="1" x14ac:dyDescent="0.4">
      <c r="A20" s="15">
        <v>17</v>
      </c>
      <c r="B20" s="94"/>
      <c r="C20" s="6" t="s">
        <v>29</v>
      </c>
      <c r="D20" s="7"/>
      <c r="E20" s="43" t="s">
        <v>30</v>
      </c>
      <c r="F20" s="49"/>
    </row>
    <row r="21" spans="1:9" ht="33.75" customHeight="1" x14ac:dyDescent="0.4">
      <c r="A21" s="7">
        <v>18</v>
      </c>
      <c r="B21" s="95"/>
      <c r="C21" s="6" t="s">
        <v>33</v>
      </c>
      <c r="D21" s="7"/>
      <c r="E21" s="87" t="s">
        <v>127</v>
      </c>
      <c r="F21" s="49"/>
      <c r="G21" s="47">
        <f>SUM(F16:F21)</f>
        <v>0</v>
      </c>
      <c r="H21" s="9">
        <f>COUNTA(C16:C21)*5</f>
        <v>30</v>
      </c>
      <c r="I21" s="21">
        <f>ROUND(G21/H21,3)</f>
        <v>0</v>
      </c>
    </row>
    <row r="22" spans="1:9" ht="33.75" customHeight="1" x14ac:dyDescent="0.4">
      <c r="A22" s="15">
        <v>19</v>
      </c>
      <c r="B22" s="93" t="s">
        <v>41</v>
      </c>
      <c r="C22" s="79" t="s">
        <v>36</v>
      </c>
      <c r="D22" s="7"/>
      <c r="E22" s="87" t="s">
        <v>128</v>
      </c>
      <c r="F22" s="49"/>
    </row>
    <row r="23" spans="1:9" ht="33.75" customHeight="1" x14ac:dyDescent="0.4">
      <c r="A23" s="7">
        <v>20</v>
      </c>
      <c r="B23" s="94"/>
      <c r="C23" s="6" t="s">
        <v>31</v>
      </c>
      <c r="D23" s="7"/>
      <c r="E23" s="43" t="s">
        <v>32</v>
      </c>
      <c r="F23" s="49"/>
    </row>
    <row r="24" spans="1:9" ht="47.25" customHeight="1" x14ac:dyDescent="0.4">
      <c r="A24" s="15">
        <v>21</v>
      </c>
      <c r="B24" s="94"/>
      <c r="C24" s="6" t="s">
        <v>34</v>
      </c>
      <c r="D24" s="7"/>
      <c r="E24" s="87" t="s">
        <v>129</v>
      </c>
      <c r="F24" s="49"/>
    </row>
    <row r="25" spans="1:9" ht="33.75" customHeight="1" thickBot="1" x14ac:dyDescent="0.45">
      <c r="A25" s="7">
        <v>22</v>
      </c>
      <c r="B25" s="95"/>
      <c r="C25" s="6" t="s">
        <v>35</v>
      </c>
      <c r="D25" s="7"/>
      <c r="E25" s="87" t="s">
        <v>130</v>
      </c>
      <c r="F25" s="50"/>
      <c r="G25" s="47">
        <f>SUM(F22:F25)</f>
        <v>0</v>
      </c>
      <c r="H25" s="9">
        <f>COUNTA(C22:C25)*5</f>
        <v>20</v>
      </c>
      <c r="I25" s="21">
        <f>ROUND(G25/H25,3)</f>
        <v>0</v>
      </c>
    </row>
    <row r="26" spans="1:9" x14ac:dyDescent="0.4">
      <c r="B26" t="s">
        <v>37</v>
      </c>
      <c r="F26" s="16" t="s">
        <v>57</v>
      </c>
      <c r="G26" s="17">
        <f>SUM(G3:G25)</f>
        <v>0</v>
      </c>
      <c r="H26" s="17">
        <f>SUM(H3:H25)</f>
        <v>110</v>
      </c>
      <c r="I26" s="18">
        <f>ROUND(G26/H26,3)</f>
        <v>0</v>
      </c>
    </row>
    <row r="27" spans="1:9" x14ac:dyDescent="0.4">
      <c r="B27" s="101" t="s">
        <v>139</v>
      </c>
    </row>
  </sheetData>
  <mergeCells count="6">
    <mergeCell ref="B22:B25"/>
    <mergeCell ref="B2:C2"/>
    <mergeCell ref="B8:B11"/>
    <mergeCell ref="B12:B15"/>
    <mergeCell ref="B3:B7"/>
    <mergeCell ref="B16:B21"/>
  </mergeCells>
  <phoneticPr fontId="1"/>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8549311-7E0F-45BB-AD6B-35125B420B98}">
          <x14:formula1>
            <xm:f>チェックの進め方等!$A$27:$A$31</xm:f>
          </x14:formula1>
          <xm:sqref>F4:F25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4C017-E171-4995-B275-C3B1C7BBD5A1}">
  <sheetPr>
    <pageSetUpPr fitToPage="1"/>
  </sheetPr>
  <dimension ref="A1:I27"/>
  <sheetViews>
    <sheetView topLeftCell="A25" workbookViewId="0">
      <selection activeCell="C30" sqref="C30"/>
    </sheetView>
  </sheetViews>
  <sheetFormatPr defaultRowHeight="18.75" x14ac:dyDescent="0.4"/>
  <cols>
    <col min="1" max="1" width="4.875" style="3" customWidth="1"/>
    <col min="2" max="2" width="28" customWidth="1"/>
    <col min="3" max="3" width="24.5" customWidth="1"/>
    <col min="4" max="4" width="4.875" style="3" customWidth="1"/>
    <col min="5" max="5" width="80.625" customWidth="1"/>
    <col min="6" max="6" width="9.375" style="3" customWidth="1"/>
    <col min="7" max="8" width="9" style="17"/>
    <col min="9" max="9" width="9.5" style="17" bestFit="1" customWidth="1"/>
  </cols>
  <sheetData>
    <row r="1" spans="1:9" ht="24.75" thickBot="1" x14ac:dyDescent="0.45">
      <c r="A1" s="2"/>
      <c r="B1" s="82" t="s">
        <v>122</v>
      </c>
      <c r="C1" s="2"/>
      <c r="D1" s="2"/>
      <c r="E1" s="2"/>
      <c r="F1" s="2" t="s">
        <v>81</v>
      </c>
      <c r="G1" s="16"/>
    </row>
    <row r="2" spans="1:9" ht="33.75" customHeight="1" x14ac:dyDescent="0.4">
      <c r="A2" s="4" t="s">
        <v>72</v>
      </c>
      <c r="B2" s="96" t="s">
        <v>0</v>
      </c>
      <c r="C2" s="96"/>
      <c r="D2" s="4" t="s">
        <v>38</v>
      </c>
      <c r="E2" s="40" t="s">
        <v>50</v>
      </c>
      <c r="F2" s="51" t="s">
        <v>44</v>
      </c>
      <c r="G2" s="46" t="s">
        <v>51</v>
      </c>
      <c r="H2" s="5" t="s">
        <v>52</v>
      </c>
      <c r="I2" s="5" t="s">
        <v>53</v>
      </c>
    </row>
    <row r="3" spans="1:9" ht="33.75" customHeight="1" x14ac:dyDescent="0.4">
      <c r="A3" s="8"/>
      <c r="B3" s="97" t="s">
        <v>45</v>
      </c>
      <c r="C3" s="6" t="s">
        <v>1</v>
      </c>
      <c r="D3" s="7" t="s">
        <v>39</v>
      </c>
      <c r="E3" s="86"/>
      <c r="F3" s="48"/>
    </row>
    <row r="4" spans="1:9" ht="33.75" customHeight="1" x14ac:dyDescent="0.4">
      <c r="A4" s="15">
        <v>1</v>
      </c>
      <c r="B4" s="93"/>
      <c r="C4" s="13" t="s">
        <v>7</v>
      </c>
      <c r="D4" s="15" t="s">
        <v>39</v>
      </c>
      <c r="E4" s="42" t="s">
        <v>8</v>
      </c>
      <c r="F4" s="49">
        <v>2</v>
      </c>
    </row>
    <row r="5" spans="1:9" ht="33.75" customHeight="1" x14ac:dyDescent="0.4">
      <c r="A5" s="7">
        <v>2</v>
      </c>
      <c r="B5" s="93"/>
      <c r="C5" s="13" t="s">
        <v>9</v>
      </c>
      <c r="D5" s="15" t="s">
        <v>39</v>
      </c>
      <c r="E5" s="42" t="s">
        <v>100</v>
      </c>
      <c r="F5" s="49">
        <v>3</v>
      </c>
    </row>
    <row r="6" spans="1:9" ht="33.75" customHeight="1" x14ac:dyDescent="0.4">
      <c r="A6" s="15">
        <v>3</v>
      </c>
      <c r="B6" s="93"/>
      <c r="C6" s="12" t="s">
        <v>14</v>
      </c>
      <c r="D6" s="14" t="s">
        <v>39</v>
      </c>
      <c r="E6" s="42" t="s">
        <v>15</v>
      </c>
      <c r="F6" s="49">
        <v>3</v>
      </c>
    </row>
    <row r="7" spans="1:9" ht="47.25" customHeight="1" x14ac:dyDescent="0.4">
      <c r="A7" s="7">
        <v>4</v>
      </c>
      <c r="B7" s="98"/>
      <c r="C7" s="13" t="s">
        <v>18</v>
      </c>
      <c r="D7" s="15" t="s">
        <v>39</v>
      </c>
      <c r="E7" s="42" t="s">
        <v>19</v>
      </c>
      <c r="F7" s="49">
        <v>3</v>
      </c>
      <c r="G7" s="47">
        <f>SUM(F4:F7)</f>
        <v>11</v>
      </c>
      <c r="H7" s="9">
        <f>COUNTA(C4:C7)*5</f>
        <v>20</v>
      </c>
      <c r="I7" s="21">
        <f>ROUND(G7/H7,3)</f>
        <v>0.55000000000000004</v>
      </c>
    </row>
    <row r="8" spans="1:9" ht="47.25" customHeight="1" x14ac:dyDescent="0.4">
      <c r="A8" s="15">
        <v>5</v>
      </c>
      <c r="B8" s="97" t="s">
        <v>43</v>
      </c>
      <c r="C8" s="6" t="s">
        <v>5</v>
      </c>
      <c r="D8" s="7"/>
      <c r="E8" s="42" t="s">
        <v>6</v>
      </c>
      <c r="F8" s="49">
        <v>3</v>
      </c>
    </row>
    <row r="9" spans="1:9" ht="33.75" customHeight="1" x14ac:dyDescent="0.4">
      <c r="A9" s="7">
        <v>6</v>
      </c>
      <c r="B9" s="93"/>
      <c r="C9" s="10" t="s">
        <v>2</v>
      </c>
      <c r="D9" s="4"/>
      <c r="E9" s="87" t="s">
        <v>124</v>
      </c>
      <c r="F9" s="49">
        <v>3</v>
      </c>
    </row>
    <row r="10" spans="1:9" ht="33.75" customHeight="1" x14ac:dyDescent="0.4">
      <c r="A10" s="15">
        <v>7</v>
      </c>
      <c r="B10" s="93"/>
      <c r="C10" s="12" t="s">
        <v>3</v>
      </c>
      <c r="D10" s="14"/>
      <c r="E10" s="42" t="s">
        <v>4</v>
      </c>
      <c r="F10" s="49">
        <v>3</v>
      </c>
    </row>
    <row r="11" spans="1:9" ht="33.75" customHeight="1" x14ac:dyDescent="0.4">
      <c r="A11" s="7">
        <v>8</v>
      </c>
      <c r="B11" s="98"/>
      <c r="C11" s="6" t="s">
        <v>22</v>
      </c>
      <c r="D11" s="7"/>
      <c r="E11" s="44" t="s">
        <v>101</v>
      </c>
      <c r="F11" s="49">
        <v>3</v>
      </c>
      <c r="G11" s="47">
        <f>SUM(F8:F11)</f>
        <v>12</v>
      </c>
      <c r="H11" s="9">
        <f>COUNTA(C8:C11)*5</f>
        <v>20</v>
      </c>
      <c r="I11" s="21">
        <f>ROUND(G11/H11,3)</f>
        <v>0.6</v>
      </c>
    </row>
    <row r="12" spans="1:9" ht="33.75" customHeight="1" x14ac:dyDescent="0.4">
      <c r="A12" s="15">
        <v>9</v>
      </c>
      <c r="B12" s="97" t="s">
        <v>42</v>
      </c>
      <c r="C12" s="12" t="s">
        <v>10</v>
      </c>
      <c r="D12" s="14"/>
      <c r="E12" s="42" t="s">
        <v>11</v>
      </c>
      <c r="F12" s="49">
        <v>3</v>
      </c>
    </row>
    <row r="13" spans="1:9" ht="33.75" customHeight="1" x14ac:dyDescent="0.4">
      <c r="A13" s="7">
        <v>10</v>
      </c>
      <c r="B13" s="93"/>
      <c r="C13" s="12" t="s">
        <v>12</v>
      </c>
      <c r="D13" s="14"/>
      <c r="E13" s="42" t="s">
        <v>13</v>
      </c>
      <c r="F13" s="49">
        <v>3</v>
      </c>
    </row>
    <row r="14" spans="1:9" ht="33.75" customHeight="1" x14ac:dyDescent="0.4">
      <c r="A14" s="15">
        <v>11</v>
      </c>
      <c r="B14" s="93"/>
      <c r="C14" s="13" t="s">
        <v>16</v>
      </c>
      <c r="D14" s="15"/>
      <c r="E14" s="42" t="s">
        <v>17</v>
      </c>
      <c r="F14" s="49">
        <v>3</v>
      </c>
    </row>
    <row r="15" spans="1:9" ht="33.75" customHeight="1" x14ac:dyDescent="0.4">
      <c r="A15" s="7">
        <v>12</v>
      </c>
      <c r="B15" s="98"/>
      <c r="C15" s="13" t="s">
        <v>20</v>
      </c>
      <c r="D15" s="15"/>
      <c r="E15" s="45" t="s">
        <v>21</v>
      </c>
      <c r="F15" s="49">
        <v>3</v>
      </c>
      <c r="G15" s="47">
        <f>SUM(F12:F15)</f>
        <v>12</v>
      </c>
      <c r="H15" s="9">
        <f>COUNTA(C12:C15)*5</f>
        <v>20</v>
      </c>
      <c r="I15" s="21">
        <f>ROUND(G15/H15,3)</f>
        <v>0.6</v>
      </c>
    </row>
    <row r="16" spans="1:9" ht="33.75" customHeight="1" x14ac:dyDescent="0.4">
      <c r="A16" s="15">
        <v>13</v>
      </c>
      <c r="B16" s="97" t="s">
        <v>40</v>
      </c>
      <c r="C16" s="6" t="s">
        <v>23</v>
      </c>
      <c r="D16" s="7"/>
      <c r="E16" s="42" t="s">
        <v>24</v>
      </c>
      <c r="F16" s="49">
        <v>3</v>
      </c>
    </row>
    <row r="17" spans="1:9" ht="33.75" customHeight="1" x14ac:dyDescent="0.4">
      <c r="A17" s="7">
        <v>14</v>
      </c>
      <c r="B17" s="94"/>
      <c r="C17" s="6" t="s">
        <v>25</v>
      </c>
      <c r="D17" s="7"/>
      <c r="E17" s="12" t="s">
        <v>125</v>
      </c>
      <c r="F17" s="49">
        <v>3</v>
      </c>
    </row>
    <row r="18" spans="1:9" ht="33.75" customHeight="1" x14ac:dyDescent="0.4">
      <c r="A18" s="15">
        <v>15</v>
      </c>
      <c r="B18" s="94"/>
      <c r="C18" s="6" t="s">
        <v>26</v>
      </c>
      <c r="D18" s="7"/>
      <c r="E18" s="42" t="s">
        <v>27</v>
      </c>
      <c r="F18" s="49">
        <v>3</v>
      </c>
    </row>
    <row r="19" spans="1:9" ht="33.75" customHeight="1" x14ac:dyDescent="0.4">
      <c r="A19" s="7">
        <v>16</v>
      </c>
      <c r="B19" s="94"/>
      <c r="C19" s="11" t="s">
        <v>28</v>
      </c>
      <c r="D19" s="7"/>
      <c r="E19" s="12" t="s">
        <v>126</v>
      </c>
      <c r="F19" s="49">
        <v>3</v>
      </c>
    </row>
    <row r="20" spans="1:9" ht="33.75" customHeight="1" x14ac:dyDescent="0.4">
      <c r="A20" s="15">
        <v>17</v>
      </c>
      <c r="B20" s="94"/>
      <c r="C20" s="6" t="s">
        <v>29</v>
      </c>
      <c r="D20" s="7"/>
      <c r="E20" s="43" t="s">
        <v>30</v>
      </c>
      <c r="F20" s="49">
        <v>3</v>
      </c>
    </row>
    <row r="21" spans="1:9" ht="33.75" customHeight="1" x14ac:dyDescent="0.4">
      <c r="A21" s="7">
        <v>18</v>
      </c>
      <c r="B21" s="95"/>
      <c r="C21" s="6" t="s">
        <v>33</v>
      </c>
      <c r="D21" s="7"/>
      <c r="E21" s="87" t="s">
        <v>127</v>
      </c>
      <c r="F21" s="49">
        <v>3</v>
      </c>
      <c r="G21" s="47">
        <f>SUM(F16:F21)</f>
        <v>18</v>
      </c>
      <c r="H21" s="9">
        <f>COUNTA(C16:C21)*5</f>
        <v>30</v>
      </c>
      <c r="I21" s="21">
        <f>ROUND(G21/H21,3)</f>
        <v>0.6</v>
      </c>
    </row>
    <row r="22" spans="1:9" ht="33.75" customHeight="1" x14ac:dyDescent="0.4">
      <c r="A22" s="15">
        <v>19</v>
      </c>
      <c r="B22" s="93" t="s">
        <v>41</v>
      </c>
      <c r="C22" s="79" t="s">
        <v>36</v>
      </c>
      <c r="D22" s="7"/>
      <c r="E22" s="87" t="s">
        <v>128</v>
      </c>
      <c r="F22" s="49">
        <v>3</v>
      </c>
    </row>
    <row r="23" spans="1:9" ht="33.75" customHeight="1" x14ac:dyDescent="0.4">
      <c r="A23" s="7">
        <v>20</v>
      </c>
      <c r="B23" s="94"/>
      <c r="C23" s="6" t="s">
        <v>31</v>
      </c>
      <c r="D23" s="7"/>
      <c r="E23" s="43" t="s">
        <v>32</v>
      </c>
      <c r="F23" s="49">
        <v>3</v>
      </c>
    </row>
    <row r="24" spans="1:9" ht="47.25" customHeight="1" x14ac:dyDescent="0.4">
      <c r="A24" s="15">
        <v>21</v>
      </c>
      <c r="B24" s="94"/>
      <c r="C24" s="6" t="s">
        <v>34</v>
      </c>
      <c r="D24" s="7"/>
      <c r="E24" s="87" t="s">
        <v>129</v>
      </c>
      <c r="F24" s="49">
        <v>3</v>
      </c>
    </row>
    <row r="25" spans="1:9" ht="33.75" customHeight="1" thickBot="1" x14ac:dyDescent="0.45">
      <c r="A25" s="7">
        <v>22</v>
      </c>
      <c r="B25" s="95"/>
      <c r="C25" s="6" t="s">
        <v>35</v>
      </c>
      <c r="D25" s="7"/>
      <c r="E25" s="87" t="s">
        <v>130</v>
      </c>
      <c r="F25" s="50">
        <v>3</v>
      </c>
      <c r="G25" s="47">
        <f>SUM(F22:F25)</f>
        <v>12</v>
      </c>
      <c r="H25" s="9">
        <f>COUNTA(C22:C25)*5</f>
        <v>20</v>
      </c>
      <c r="I25" s="21">
        <f>ROUND(G25/H25,3)</f>
        <v>0.6</v>
      </c>
    </row>
    <row r="26" spans="1:9" x14ac:dyDescent="0.4">
      <c r="B26" t="s">
        <v>37</v>
      </c>
      <c r="F26" s="16" t="s">
        <v>57</v>
      </c>
      <c r="G26" s="17">
        <f>SUM(G3:G25)</f>
        <v>65</v>
      </c>
      <c r="H26" s="17">
        <f>SUM(H3:H25)</f>
        <v>110</v>
      </c>
      <c r="I26" s="18">
        <f>ROUND(G26/H26,3)</f>
        <v>0.59099999999999997</v>
      </c>
    </row>
    <row r="27" spans="1:9" x14ac:dyDescent="0.4">
      <c r="B27" s="101" t="s">
        <v>139</v>
      </c>
    </row>
  </sheetData>
  <mergeCells count="6">
    <mergeCell ref="B22:B25"/>
    <mergeCell ref="B2:C2"/>
    <mergeCell ref="B3:B7"/>
    <mergeCell ref="B8:B11"/>
    <mergeCell ref="B12:B15"/>
    <mergeCell ref="B16:B21"/>
  </mergeCells>
  <phoneticPr fontId="1"/>
  <pageMargins left="0.7" right="0.7" top="0.75" bottom="0.75" header="0.3" footer="0.3"/>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1C090ED-4D9D-447F-AF03-89348C39C1F8}">
          <x14:formula1>
            <xm:f>チェックの進め方等!$A$27:$A$31</xm:f>
          </x14:formula1>
          <xm:sqref>F4:F25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1B071-CED3-41F4-B48D-6F28D96456E6}">
  <sheetPr>
    <pageSetUpPr fitToPage="1"/>
  </sheetPr>
  <dimension ref="A1:I27"/>
  <sheetViews>
    <sheetView topLeftCell="A25" workbookViewId="0">
      <selection activeCell="B27" sqref="B27"/>
    </sheetView>
  </sheetViews>
  <sheetFormatPr defaultRowHeight="18.75" x14ac:dyDescent="0.4"/>
  <cols>
    <col min="1" max="1" width="4.875" style="3" customWidth="1"/>
    <col min="2" max="2" width="28" customWidth="1"/>
    <col min="3" max="3" width="24.5" customWidth="1"/>
    <col min="4" max="4" width="4.875" style="3" customWidth="1"/>
    <col min="5" max="5" width="80.625" customWidth="1"/>
    <col min="6" max="6" width="9.375" style="3" customWidth="1"/>
    <col min="7" max="8" width="9" style="17"/>
    <col min="9" max="9" width="9.5" style="17" bestFit="1" customWidth="1"/>
  </cols>
  <sheetData>
    <row r="1" spans="1:9" ht="24.75" thickBot="1" x14ac:dyDescent="0.45">
      <c r="A1" s="2"/>
      <c r="B1" s="82" t="s">
        <v>123</v>
      </c>
      <c r="C1" s="83"/>
      <c r="D1" s="2"/>
      <c r="E1" s="2"/>
      <c r="F1" s="2" t="s">
        <v>81</v>
      </c>
      <c r="G1" s="16"/>
    </row>
    <row r="2" spans="1:9" ht="33.75" customHeight="1" x14ac:dyDescent="0.4">
      <c r="A2" s="4" t="s">
        <v>72</v>
      </c>
      <c r="B2" s="96" t="s">
        <v>0</v>
      </c>
      <c r="C2" s="96"/>
      <c r="D2" s="4" t="s">
        <v>38</v>
      </c>
      <c r="E2" s="40" t="s">
        <v>50</v>
      </c>
      <c r="F2" s="51" t="s">
        <v>44</v>
      </c>
      <c r="G2" s="46" t="s">
        <v>51</v>
      </c>
      <c r="H2" s="5" t="s">
        <v>52</v>
      </c>
      <c r="I2" s="5" t="s">
        <v>53</v>
      </c>
    </row>
    <row r="3" spans="1:9" ht="33.75" customHeight="1" x14ac:dyDescent="0.4">
      <c r="A3" s="8"/>
      <c r="B3" s="97" t="s">
        <v>45</v>
      </c>
      <c r="C3" s="6" t="s">
        <v>1</v>
      </c>
      <c r="D3" s="7" t="s">
        <v>39</v>
      </c>
      <c r="E3" s="86"/>
      <c r="F3" s="48"/>
    </row>
    <row r="4" spans="1:9" ht="33.75" customHeight="1" x14ac:dyDescent="0.4">
      <c r="A4" s="15">
        <v>1</v>
      </c>
      <c r="B4" s="93"/>
      <c r="C4" s="13" t="s">
        <v>7</v>
      </c>
      <c r="D4" s="15" t="s">
        <v>39</v>
      </c>
      <c r="E4" s="42" t="s">
        <v>8</v>
      </c>
      <c r="F4" s="49">
        <v>2</v>
      </c>
    </row>
    <row r="5" spans="1:9" ht="33.75" customHeight="1" x14ac:dyDescent="0.4">
      <c r="A5" s="7">
        <v>2</v>
      </c>
      <c r="B5" s="93"/>
      <c r="C5" s="13" t="s">
        <v>9</v>
      </c>
      <c r="D5" s="15" t="s">
        <v>39</v>
      </c>
      <c r="E5" s="42" t="s">
        <v>100</v>
      </c>
      <c r="F5" s="49">
        <v>3</v>
      </c>
    </row>
    <row r="6" spans="1:9" ht="33.75" customHeight="1" x14ac:dyDescent="0.4">
      <c r="A6" s="15">
        <v>3</v>
      </c>
      <c r="B6" s="93"/>
      <c r="C6" s="12" t="s">
        <v>14</v>
      </c>
      <c r="D6" s="14" t="s">
        <v>39</v>
      </c>
      <c r="E6" s="42" t="s">
        <v>15</v>
      </c>
      <c r="F6" s="49">
        <v>3</v>
      </c>
    </row>
    <row r="7" spans="1:9" ht="47.25" customHeight="1" x14ac:dyDescent="0.4">
      <c r="A7" s="7">
        <v>4</v>
      </c>
      <c r="B7" s="98"/>
      <c r="C7" s="13" t="s">
        <v>18</v>
      </c>
      <c r="D7" s="15" t="s">
        <v>39</v>
      </c>
      <c r="E7" s="42" t="s">
        <v>19</v>
      </c>
      <c r="F7" s="49">
        <v>3</v>
      </c>
      <c r="G7" s="47">
        <f>SUM(F4:F7)</f>
        <v>11</v>
      </c>
      <c r="H7" s="9">
        <f>COUNTA(C4:C7)*5</f>
        <v>20</v>
      </c>
      <c r="I7" s="21">
        <f>ROUND(G7/H7,3)</f>
        <v>0.55000000000000004</v>
      </c>
    </row>
    <row r="8" spans="1:9" ht="47.25" customHeight="1" x14ac:dyDescent="0.4">
      <c r="A8" s="15">
        <v>5</v>
      </c>
      <c r="B8" s="97" t="s">
        <v>43</v>
      </c>
      <c r="C8" s="6" t="s">
        <v>5</v>
      </c>
      <c r="D8" s="7"/>
      <c r="E8" s="42" t="s">
        <v>6</v>
      </c>
      <c r="F8" s="49">
        <v>3</v>
      </c>
    </row>
    <row r="9" spans="1:9" ht="33.75" customHeight="1" x14ac:dyDescent="0.4">
      <c r="A9" s="7">
        <v>6</v>
      </c>
      <c r="B9" s="93"/>
      <c r="C9" s="10" t="s">
        <v>2</v>
      </c>
      <c r="D9" s="4"/>
      <c r="E9" s="87" t="s">
        <v>124</v>
      </c>
      <c r="F9" s="49">
        <v>3</v>
      </c>
    </row>
    <row r="10" spans="1:9" ht="33.75" customHeight="1" x14ac:dyDescent="0.4">
      <c r="A10" s="15">
        <v>7</v>
      </c>
      <c r="B10" s="93"/>
      <c r="C10" s="12" t="s">
        <v>3</v>
      </c>
      <c r="D10" s="14"/>
      <c r="E10" s="42" t="s">
        <v>4</v>
      </c>
      <c r="F10" s="49">
        <v>3</v>
      </c>
    </row>
    <row r="11" spans="1:9" ht="33.75" customHeight="1" x14ac:dyDescent="0.4">
      <c r="A11" s="7">
        <v>8</v>
      </c>
      <c r="B11" s="98"/>
      <c r="C11" s="6" t="s">
        <v>22</v>
      </c>
      <c r="D11" s="7"/>
      <c r="E11" s="44" t="s">
        <v>101</v>
      </c>
      <c r="F11" s="49">
        <v>3</v>
      </c>
      <c r="G11" s="47">
        <f>SUM(F8:F11)</f>
        <v>12</v>
      </c>
      <c r="H11" s="9">
        <f>COUNTA(C8:C11)*5</f>
        <v>20</v>
      </c>
      <c r="I11" s="21">
        <f>ROUND(G11/H11,3)</f>
        <v>0.6</v>
      </c>
    </row>
    <row r="12" spans="1:9" ht="33.75" customHeight="1" x14ac:dyDescent="0.4">
      <c r="A12" s="15">
        <v>9</v>
      </c>
      <c r="B12" s="97" t="s">
        <v>42</v>
      </c>
      <c r="C12" s="12" t="s">
        <v>10</v>
      </c>
      <c r="D12" s="14"/>
      <c r="E12" s="42" t="s">
        <v>11</v>
      </c>
      <c r="F12" s="49">
        <v>3</v>
      </c>
    </row>
    <row r="13" spans="1:9" ht="33.75" customHeight="1" x14ac:dyDescent="0.4">
      <c r="A13" s="7">
        <v>10</v>
      </c>
      <c r="B13" s="93"/>
      <c r="C13" s="12" t="s">
        <v>12</v>
      </c>
      <c r="D13" s="14"/>
      <c r="E13" s="42" t="s">
        <v>13</v>
      </c>
      <c r="F13" s="49">
        <v>3</v>
      </c>
    </row>
    <row r="14" spans="1:9" ht="33.75" customHeight="1" x14ac:dyDescent="0.4">
      <c r="A14" s="15">
        <v>11</v>
      </c>
      <c r="B14" s="93"/>
      <c r="C14" s="13" t="s">
        <v>16</v>
      </c>
      <c r="D14" s="15"/>
      <c r="E14" s="42" t="s">
        <v>17</v>
      </c>
      <c r="F14" s="49">
        <v>3</v>
      </c>
    </row>
    <row r="15" spans="1:9" ht="33.75" customHeight="1" x14ac:dyDescent="0.4">
      <c r="A15" s="7">
        <v>12</v>
      </c>
      <c r="B15" s="98"/>
      <c r="C15" s="13" t="s">
        <v>20</v>
      </c>
      <c r="D15" s="15"/>
      <c r="E15" s="45" t="s">
        <v>21</v>
      </c>
      <c r="F15" s="49">
        <v>3</v>
      </c>
      <c r="G15" s="47">
        <f>SUM(F12:F15)</f>
        <v>12</v>
      </c>
      <c r="H15" s="9">
        <f>COUNTA(C12:C15)*5</f>
        <v>20</v>
      </c>
      <c r="I15" s="21">
        <f>ROUND(G15/H15,3)</f>
        <v>0.6</v>
      </c>
    </row>
    <row r="16" spans="1:9" ht="33.75" customHeight="1" x14ac:dyDescent="0.4">
      <c r="A16" s="15">
        <v>13</v>
      </c>
      <c r="B16" s="97" t="s">
        <v>40</v>
      </c>
      <c r="C16" s="6" t="s">
        <v>23</v>
      </c>
      <c r="D16" s="7"/>
      <c r="E16" s="42" t="s">
        <v>24</v>
      </c>
      <c r="F16" s="49">
        <v>3</v>
      </c>
    </row>
    <row r="17" spans="1:9" ht="33.75" customHeight="1" x14ac:dyDescent="0.4">
      <c r="A17" s="7">
        <v>14</v>
      </c>
      <c r="B17" s="94"/>
      <c r="C17" s="6" t="s">
        <v>25</v>
      </c>
      <c r="D17" s="7"/>
      <c r="E17" s="12" t="s">
        <v>125</v>
      </c>
      <c r="F17" s="49">
        <v>3</v>
      </c>
    </row>
    <row r="18" spans="1:9" ht="33.75" customHeight="1" x14ac:dyDescent="0.4">
      <c r="A18" s="15">
        <v>15</v>
      </c>
      <c r="B18" s="94"/>
      <c r="C18" s="6" t="s">
        <v>26</v>
      </c>
      <c r="D18" s="7"/>
      <c r="E18" s="42" t="s">
        <v>27</v>
      </c>
      <c r="F18" s="49">
        <v>3</v>
      </c>
    </row>
    <row r="19" spans="1:9" ht="33.75" customHeight="1" x14ac:dyDescent="0.4">
      <c r="A19" s="7">
        <v>16</v>
      </c>
      <c r="B19" s="94"/>
      <c r="C19" s="11" t="s">
        <v>28</v>
      </c>
      <c r="D19" s="7"/>
      <c r="E19" s="12" t="s">
        <v>126</v>
      </c>
      <c r="F19" s="49">
        <v>3</v>
      </c>
    </row>
    <row r="20" spans="1:9" ht="33.75" customHeight="1" x14ac:dyDescent="0.4">
      <c r="A20" s="15">
        <v>17</v>
      </c>
      <c r="B20" s="94"/>
      <c r="C20" s="6" t="s">
        <v>29</v>
      </c>
      <c r="D20" s="7"/>
      <c r="E20" s="43" t="s">
        <v>30</v>
      </c>
      <c r="F20" s="49">
        <v>3</v>
      </c>
    </row>
    <row r="21" spans="1:9" ht="33.75" customHeight="1" x14ac:dyDescent="0.4">
      <c r="A21" s="7">
        <v>18</v>
      </c>
      <c r="B21" s="95"/>
      <c r="C21" s="6" t="s">
        <v>33</v>
      </c>
      <c r="D21" s="7"/>
      <c r="E21" s="87" t="s">
        <v>127</v>
      </c>
      <c r="F21" s="49">
        <v>3</v>
      </c>
      <c r="G21" s="47">
        <f>SUM(F16:F21)</f>
        <v>18</v>
      </c>
      <c r="H21" s="9">
        <f>COUNTA(C16:C21)*5</f>
        <v>30</v>
      </c>
      <c r="I21" s="21">
        <f>ROUND(G21/H21,3)</f>
        <v>0.6</v>
      </c>
    </row>
    <row r="22" spans="1:9" ht="33.75" customHeight="1" x14ac:dyDescent="0.4">
      <c r="A22" s="15">
        <v>19</v>
      </c>
      <c r="B22" s="93" t="s">
        <v>41</v>
      </c>
      <c r="C22" s="79" t="s">
        <v>36</v>
      </c>
      <c r="D22" s="7"/>
      <c r="E22" s="87" t="s">
        <v>128</v>
      </c>
      <c r="F22" s="49">
        <v>3</v>
      </c>
    </row>
    <row r="23" spans="1:9" ht="33.75" customHeight="1" x14ac:dyDescent="0.4">
      <c r="A23" s="7">
        <v>20</v>
      </c>
      <c r="B23" s="94"/>
      <c r="C23" s="6" t="s">
        <v>31</v>
      </c>
      <c r="D23" s="7"/>
      <c r="E23" s="43" t="s">
        <v>32</v>
      </c>
      <c r="F23" s="49">
        <v>3</v>
      </c>
    </row>
    <row r="24" spans="1:9" ht="47.25" customHeight="1" x14ac:dyDescent="0.4">
      <c r="A24" s="15">
        <v>21</v>
      </c>
      <c r="B24" s="94"/>
      <c r="C24" s="6" t="s">
        <v>34</v>
      </c>
      <c r="D24" s="7"/>
      <c r="E24" s="87" t="s">
        <v>129</v>
      </c>
      <c r="F24" s="49">
        <v>3</v>
      </c>
    </row>
    <row r="25" spans="1:9" ht="33.75" customHeight="1" thickBot="1" x14ac:dyDescent="0.45">
      <c r="A25" s="7">
        <v>22</v>
      </c>
      <c r="B25" s="95"/>
      <c r="C25" s="6" t="s">
        <v>35</v>
      </c>
      <c r="D25" s="7"/>
      <c r="E25" s="87" t="s">
        <v>130</v>
      </c>
      <c r="F25" s="50">
        <v>3</v>
      </c>
      <c r="G25" s="47">
        <f>SUM(F22:F25)</f>
        <v>12</v>
      </c>
      <c r="H25" s="9">
        <f>COUNTA(C22:C25)*5</f>
        <v>20</v>
      </c>
      <c r="I25" s="21">
        <f>ROUND(G25/H25,3)</f>
        <v>0.6</v>
      </c>
    </row>
    <row r="26" spans="1:9" x14ac:dyDescent="0.4">
      <c r="B26" t="s">
        <v>37</v>
      </c>
      <c r="F26" s="16" t="s">
        <v>57</v>
      </c>
      <c r="G26" s="17">
        <f>SUM(G3:G25)</f>
        <v>65</v>
      </c>
      <c r="H26" s="17">
        <f>SUM(H3:H25)</f>
        <v>110</v>
      </c>
      <c r="I26" s="18">
        <f>ROUND(G26/H26,3)</f>
        <v>0.59099999999999997</v>
      </c>
    </row>
    <row r="27" spans="1:9" x14ac:dyDescent="0.4">
      <c r="B27" s="101" t="s">
        <v>139</v>
      </c>
    </row>
  </sheetData>
  <mergeCells count="6">
    <mergeCell ref="B22:B25"/>
    <mergeCell ref="B2:C2"/>
    <mergeCell ref="B3:B7"/>
    <mergeCell ref="B8:B11"/>
    <mergeCell ref="B12:B15"/>
    <mergeCell ref="B16:B21"/>
  </mergeCells>
  <phoneticPr fontId="1"/>
  <pageMargins left="0.7" right="0.7" top="0.75" bottom="0.75" header="0.3" footer="0.3"/>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7F10913-62D8-49BE-98FA-8A487A50D3B5}">
          <x14:formula1>
            <xm:f>チェックの進め方等!$A$27:$A$31</xm:f>
          </x14:formula1>
          <xm:sqref>F4:F25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D56F4-B889-45D6-9C0B-758163D532B2}">
  <sheetPr>
    <tabColor rgb="FFFF0000"/>
    <pageSetUpPr fitToPage="1"/>
  </sheetPr>
  <dimension ref="A1:S47"/>
  <sheetViews>
    <sheetView zoomScale="85" zoomScaleNormal="85" workbookViewId="0">
      <selection activeCell="G2" sqref="G2:H2"/>
    </sheetView>
  </sheetViews>
  <sheetFormatPr defaultRowHeight="18.75" x14ac:dyDescent="0.4"/>
  <cols>
    <col min="1" max="1" width="4.875" style="3" customWidth="1"/>
    <col min="2" max="2" width="28" customWidth="1"/>
    <col min="3" max="3" width="24.5" customWidth="1"/>
    <col min="4" max="4" width="4.875" style="3" customWidth="1"/>
    <col min="5" max="5" width="80.625" customWidth="1"/>
    <col min="6" max="6" width="9.375" style="3" customWidth="1"/>
    <col min="7" max="8" width="9" style="17"/>
    <col min="9" max="9" width="9" style="16"/>
    <col min="10" max="13" width="12.75" style="17" customWidth="1"/>
    <col min="14" max="15" width="9" style="17"/>
    <col min="16" max="16" width="9.5" style="26" bestFit="1" customWidth="1"/>
  </cols>
  <sheetData>
    <row r="1" spans="1:19" ht="24.75" thickBot="1" x14ac:dyDescent="0.45">
      <c r="A1" s="2"/>
      <c r="B1" s="30" t="s">
        <v>75</v>
      </c>
      <c r="C1" s="2"/>
      <c r="D1" s="2"/>
      <c r="E1" s="2"/>
      <c r="F1" s="2"/>
      <c r="G1" s="16"/>
      <c r="J1" s="16"/>
      <c r="K1" s="16"/>
      <c r="L1" s="16"/>
      <c r="M1" s="16"/>
      <c r="N1" s="16"/>
    </row>
    <row r="2" spans="1:19" ht="51" customHeight="1" x14ac:dyDescent="0.4">
      <c r="A2" s="4" t="s">
        <v>72</v>
      </c>
      <c r="B2" s="96" t="s">
        <v>0</v>
      </c>
      <c r="C2" s="96"/>
      <c r="D2" s="4" t="s">
        <v>38</v>
      </c>
      <c r="E2" s="31" t="s">
        <v>50</v>
      </c>
      <c r="F2" s="58" t="s">
        <v>54</v>
      </c>
      <c r="G2" s="84" t="s">
        <v>113</v>
      </c>
      <c r="H2" s="85" t="s">
        <v>114</v>
      </c>
      <c r="I2" s="53" t="s">
        <v>55</v>
      </c>
      <c r="J2" s="59" t="s">
        <v>84</v>
      </c>
      <c r="K2" s="60" t="s">
        <v>85</v>
      </c>
      <c r="L2" s="78" t="s">
        <v>86</v>
      </c>
      <c r="M2" s="61" t="s">
        <v>87</v>
      </c>
      <c r="N2" s="62" t="s">
        <v>83</v>
      </c>
      <c r="O2" s="63" t="s">
        <v>82</v>
      </c>
      <c r="P2" s="64" t="s">
        <v>59</v>
      </c>
    </row>
    <row r="3" spans="1:19" ht="33.75" customHeight="1" x14ac:dyDescent="0.4">
      <c r="A3" s="8"/>
      <c r="B3" s="97" t="s">
        <v>45</v>
      </c>
      <c r="C3" s="6" t="s">
        <v>1</v>
      </c>
      <c r="D3" s="7" t="s">
        <v>39</v>
      </c>
      <c r="E3" s="41"/>
      <c r="F3" s="8"/>
      <c r="G3" s="8"/>
      <c r="H3" s="41"/>
      <c r="I3" s="48"/>
      <c r="N3" s="65"/>
      <c r="O3" s="56"/>
      <c r="P3" s="66"/>
    </row>
    <row r="4" spans="1:19" ht="33.75" customHeight="1" x14ac:dyDescent="0.4">
      <c r="A4" s="15">
        <v>1</v>
      </c>
      <c r="B4" s="93"/>
      <c r="C4" s="13" t="s">
        <v>7</v>
      </c>
      <c r="D4" s="15" t="s">
        <v>39</v>
      </c>
      <c r="E4" s="42" t="s">
        <v>8</v>
      </c>
      <c r="F4" s="7">
        <f>'認証項目（管理者）'!F4</f>
        <v>0</v>
      </c>
      <c r="G4" s="7">
        <f>'認証項目（職員①）'!F4</f>
        <v>2</v>
      </c>
      <c r="H4" s="52">
        <f>'認証項目（職員②）'!F4</f>
        <v>2</v>
      </c>
      <c r="I4" s="54">
        <f>ROUND(AVERAGE(F4:H4),1)</f>
        <v>1.3</v>
      </c>
      <c r="N4" s="67"/>
      <c r="P4" s="68"/>
      <c r="Q4" s="17"/>
      <c r="R4" s="17"/>
      <c r="S4" s="17"/>
    </row>
    <row r="5" spans="1:19" ht="33.75" customHeight="1" x14ac:dyDescent="0.4">
      <c r="A5" s="7">
        <v>2</v>
      </c>
      <c r="B5" s="93"/>
      <c r="C5" s="13" t="s">
        <v>9</v>
      </c>
      <c r="D5" s="15" t="s">
        <v>39</v>
      </c>
      <c r="E5" s="42" t="s">
        <v>100</v>
      </c>
      <c r="F5" s="7">
        <f>'認証項目（管理者）'!F5</f>
        <v>0</v>
      </c>
      <c r="G5" s="7">
        <f>'認証項目（職員①）'!F5</f>
        <v>3</v>
      </c>
      <c r="H5" s="52">
        <f>'認証項目（職員②）'!F5</f>
        <v>3</v>
      </c>
      <c r="I5" s="54">
        <f t="shared" ref="I5:I25" si="0">ROUND(AVERAGE(F5:H5),1)</f>
        <v>2</v>
      </c>
      <c r="N5" s="67"/>
      <c r="P5" s="68"/>
    </row>
    <row r="6" spans="1:19" ht="33.75" customHeight="1" x14ac:dyDescent="0.4">
      <c r="A6" s="15">
        <v>3</v>
      </c>
      <c r="B6" s="93"/>
      <c r="C6" s="12" t="s">
        <v>14</v>
      </c>
      <c r="D6" s="14" t="s">
        <v>39</v>
      </c>
      <c r="E6" s="42" t="s">
        <v>15</v>
      </c>
      <c r="F6" s="7">
        <f>'認証項目（管理者）'!F6</f>
        <v>0</v>
      </c>
      <c r="G6" s="7">
        <f>'認証項目（職員①）'!F6</f>
        <v>3</v>
      </c>
      <c r="H6" s="52">
        <f>'認証項目（職員②）'!F6</f>
        <v>3</v>
      </c>
      <c r="I6" s="54">
        <f t="shared" si="0"/>
        <v>2</v>
      </c>
      <c r="N6" s="67"/>
      <c r="P6" s="69" t="str">
        <f>B3</f>
        <v>法令に基づく対応</v>
      </c>
    </row>
    <row r="7" spans="1:19" ht="47.25" customHeight="1" x14ac:dyDescent="0.4">
      <c r="A7" s="7">
        <v>4</v>
      </c>
      <c r="B7" s="98"/>
      <c r="C7" s="13" t="s">
        <v>18</v>
      </c>
      <c r="D7" s="15" t="s">
        <v>39</v>
      </c>
      <c r="E7" s="42" t="s">
        <v>19</v>
      </c>
      <c r="F7" s="7">
        <f>'認証項目（管理者）'!F7</f>
        <v>0</v>
      </c>
      <c r="G7" s="7">
        <f>'認証項目（職員①）'!F7</f>
        <v>3</v>
      </c>
      <c r="H7" s="52">
        <f>'認証項目（職員②）'!F7</f>
        <v>3</v>
      </c>
      <c r="I7" s="54">
        <f t="shared" si="0"/>
        <v>2</v>
      </c>
      <c r="J7" s="47">
        <f>ROUND(AVERAGE(F4:F7),1)</f>
        <v>0</v>
      </c>
      <c r="K7" s="9">
        <f t="shared" ref="K7:L7" si="1">ROUND(AVERAGE(G4:G7),1)</f>
        <v>2.8</v>
      </c>
      <c r="L7" s="9">
        <f t="shared" si="1"/>
        <v>2.8</v>
      </c>
      <c r="M7" s="57">
        <f>ROUND(AVERAGE(I4:I7),1)</f>
        <v>1.8</v>
      </c>
      <c r="N7" s="70">
        <f>SUM(I4:I7)</f>
        <v>7.3</v>
      </c>
      <c r="O7" s="9">
        <f>COUNTA(C4:C7)*5</f>
        <v>20</v>
      </c>
      <c r="P7" s="71">
        <f>ROUND(N7/O7,3)</f>
        <v>0.36499999999999999</v>
      </c>
    </row>
    <row r="8" spans="1:19" ht="47.25" customHeight="1" x14ac:dyDescent="0.4">
      <c r="A8" s="15">
        <v>5</v>
      </c>
      <c r="B8" s="97" t="s">
        <v>43</v>
      </c>
      <c r="C8" s="6" t="s">
        <v>5</v>
      </c>
      <c r="D8" s="7"/>
      <c r="E8" s="42" t="s">
        <v>6</v>
      </c>
      <c r="F8" s="7">
        <f>'認証項目（管理者）'!F8</f>
        <v>0</v>
      </c>
      <c r="G8" s="7">
        <f>'認証項目（職員①）'!F8</f>
        <v>3</v>
      </c>
      <c r="H8" s="52">
        <f>'認証項目（職員②）'!F8</f>
        <v>3</v>
      </c>
      <c r="I8" s="54">
        <f t="shared" si="0"/>
        <v>2</v>
      </c>
      <c r="N8" s="67"/>
      <c r="P8" s="68"/>
    </row>
    <row r="9" spans="1:19" ht="33.75" customHeight="1" x14ac:dyDescent="0.4">
      <c r="A9" s="7">
        <v>6</v>
      </c>
      <c r="B9" s="93"/>
      <c r="C9" s="10" t="s">
        <v>2</v>
      </c>
      <c r="D9" s="4"/>
      <c r="E9" s="11" t="s">
        <v>94</v>
      </c>
      <c r="F9" s="7">
        <f>'認証項目（管理者）'!F9</f>
        <v>0</v>
      </c>
      <c r="G9" s="7">
        <f>'認証項目（職員①）'!F9</f>
        <v>3</v>
      </c>
      <c r="H9" s="52">
        <f>'認証項目（職員②）'!F9</f>
        <v>3</v>
      </c>
      <c r="I9" s="54">
        <f t="shared" si="0"/>
        <v>2</v>
      </c>
      <c r="N9" s="67"/>
      <c r="P9" s="68"/>
    </row>
    <row r="10" spans="1:19" ht="33.75" customHeight="1" x14ac:dyDescent="0.4">
      <c r="A10" s="15">
        <v>7</v>
      </c>
      <c r="B10" s="93"/>
      <c r="C10" s="12" t="s">
        <v>3</v>
      </c>
      <c r="D10" s="14"/>
      <c r="E10" s="42" t="s">
        <v>4</v>
      </c>
      <c r="F10" s="7">
        <f>'認証項目（管理者）'!F10</f>
        <v>0</v>
      </c>
      <c r="G10" s="7">
        <f>'認証項目（職員①）'!F10</f>
        <v>3</v>
      </c>
      <c r="H10" s="52">
        <f>'認証項目（職員②）'!F10</f>
        <v>3</v>
      </c>
      <c r="I10" s="54">
        <f t="shared" si="0"/>
        <v>2</v>
      </c>
      <c r="N10" s="67"/>
      <c r="P10" s="69" t="str">
        <f>B8</f>
        <v>法人情報の発信</v>
      </c>
    </row>
    <row r="11" spans="1:19" ht="33.75" customHeight="1" x14ac:dyDescent="0.4">
      <c r="A11" s="7">
        <v>8</v>
      </c>
      <c r="B11" s="98"/>
      <c r="C11" s="6" t="s">
        <v>22</v>
      </c>
      <c r="D11" s="7"/>
      <c r="E11" s="44" t="s">
        <v>101</v>
      </c>
      <c r="F11" s="7">
        <f>'認証項目（管理者）'!F11</f>
        <v>0</v>
      </c>
      <c r="G11" s="7">
        <f>'認証項目（職員①）'!F11</f>
        <v>3</v>
      </c>
      <c r="H11" s="52">
        <f>'認証項目（職員②）'!F11</f>
        <v>3</v>
      </c>
      <c r="I11" s="54">
        <f t="shared" si="0"/>
        <v>2</v>
      </c>
      <c r="J11" s="47">
        <f>ROUND(AVERAGE(F8:F11),1)</f>
        <v>0</v>
      </c>
      <c r="K11" s="9">
        <f t="shared" ref="K11" si="2">ROUND(AVERAGE(G8:G11),1)</f>
        <v>3</v>
      </c>
      <c r="L11" s="9">
        <f t="shared" ref="L11" si="3">ROUND(AVERAGE(H8:H11),1)</f>
        <v>3</v>
      </c>
      <c r="M11" s="57">
        <f t="shared" ref="M11" si="4">ROUND(AVERAGE(I8:I11),1)</f>
        <v>2</v>
      </c>
      <c r="N11" s="70">
        <f>SUM(I8:I11)</f>
        <v>8</v>
      </c>
      <c r="O11" s="9">
        <f>COUNTA(C8:C11)*5</f>
        <v>20</v>
      </c>
      <c r="P11" s="71">
        <f>ROUND(N11/O11,3)</f>
        <v>0.4</v>
      </c>
    </row>
    <row r="12" spans="1:19" ht="33.75" customHeight="1" x14ac:dyDescent="0.4">
      <c r="A12" s="15">
        <v>9</v>
      </c>
      <c r="B12" s="97" t="s">
        <v>42</v>
      </c>
      <c r="C12" s="12" t="s">
        <v>10</v>
      </c>
      <c r="D12" s="14"/>
      <c r="E12" s="42" t="s">
        <v>11</v>
      </c>
      <c r="F12" s="7">
        <f>'認証項目（管理者）'!F12</f>
        <v>0</v>
      </c>
      <c r="G12" s="7">
        <f>'認証項目（職員①）'!F12</f>
        <v>3</v>
      </c>
      <c r="H12" s="52">
        <f>'認証項目（職員②）'!F12</f>
        <v>3</v>
      </c>
      <c r="I12" s="54">
        <f t="shared" si="0"/>
        <v>2</v>
      </c>
      <c r="N12" s="67"/>
      <c r="P12" s="68"/>
    </row>
    <row r="13" spans="1:19" ht="33.75" customHeight="1" x14ac:dyDescent="0.4">
      <c r="A13" s="7">
        <v>10</v>
      </c>
      <c r="B13" s="93"/>
      <c r="C13" s="12" t="s">
        <v>12</v>
      </c>
      <c r="D13" s="14"/>
      <c r="E13" s="42" t="s">
        <v>13</v>
      </c>
      <c r="F13" s="7">
        <f>'認証項目（管理者）'!F13</f>
        <v>0</v>
      </c>
      <c r="G13" s="7">
        <f>'認証項目（職員①）'!F13</f>
        <v>3</v>
      </c>
      <c r="H13" s="52">
        <f>'認証項目（職員②）'!F13</f>
        <v>3</v>
      </c>
      <c r="I13" s="54">
        <f t="shared" si="0"/>
        <v>2</v>
      </c>
      <c r="N13" s="67"/>
      <c r="P13" s="68"/>
    </row>
    <row r="14" spans="1:19" ht="33.75" customHeight="1" x14ac:dyDescent="0.4">
      <c r="A14" s="15">
        <v>11</v>
      </c>
      <c r="B14" s="93"/>
      <c r="C14" s="13" t="s">
        <v>16</v>
      </c>
      <c r="D14" s="15"/>
      <c r="E14" s="42" t="s">
        <v>17</v>
      </c>
      <c r="F14" s="7">
        <f>'認証項目（管理者）'!F14</f>
        <v>0</v>
      </c>
      <c r="G14" s="7">
        <f>'認証項目（職員①）'!F14</f>
        <v>3</v>
      </c>
      <c r="H14" s="52">
        <f>'認証項目（職員②）'!F14</f>
        <v>3</v>
      </c>
      <c r="I14" s="54">
        <f t="shared" si="0"/>
        <v>2</v>
      </c>
      <c r="N14" s="67"/>
      <c r="P14" s="72" t="str">
        <f>B12</f>
        <v>サービスの質の向上
に向けた取組み</v>
      </c>
    </row>
    <row r="15" spans="1:19" ht="33.75" customHeight="1" x14ac:dyDescent="0.4">
      <c r="A15" s="7">
        <v>12</v>
      </c>
      <c r="B15" s="98"/>
      <c r="C15" s="13" t="s">
        <v>20</v>
      </c>
      <c r="D15" s="15"/>
      <c r="E15" s="45" t="s">
        <v>21</v>
      </c>
      <c r="F15" s="7">
        <f>'認証項目（管理者）'!F15</f>
        <v>0</v>
      </c>
      <c r="G15" s="7">
        <f>'認証項目（職員①）'!F15</f>
        <v>3</v>
      </c>
      <c r="H15" s="52">
        <f>'認証項目（職員②）'!F15</f>
        <v>3</v>
      </c>
      <c r="I15" s="54">
        <f t="shared" si="0"/>
        <v>2</v>
      </c>
      <c r="J15" s="47">
        <f>ROUND(AVERAGE(F12:F15),1)</f>
        <v>0</v>
      </c>
      <c r="K15" s="9">
        <f t="shared" ref="K15" si="5">ROUND(AVERAGE(G12:G15),1)</f>
        <v>3</v>
      </c>
      <c r="L15" s="9">
        <f t="shared" ref="L15" si="6">ROUND(AVERAGE(H12:H15),1)</f>
        <v>3</v>
      </c>
      <c r="M15" s="57">
        <f t="shared" ref="M15" si="7">ROUND(AVERAGE(I12:I15),1)</f>
        <v>2</v>
      </c>
      <c r="N15" s="70">
        <f>SUM(I12:I15)</f>
        <v>8</v>
      </c>
      <c r="O15" s="9">
        <f>COUNTA(C12:C15)*5</f>
        <v>20</v>
      </c>
      <c r="P15" s="71">
        <f>ROUND(N15/O15,3)</f>
        <v>0.4</v>
      </c>
    </row>
    <row r="16" spans="1:19" ht="33.75" customHeight="1" x14ac:dyDescent="0.4">
      <c r="A16" s="15">
        <v>13</v>
      </c>
      <c r="B16" s="97" t="s">
        <v>40</v>
      </c>
      <c r="C16" s="6" t="s">
        <v>23</v>
      </c>
      <c r="D16" s="7"/>
      <c r="E16" s="42" t="s">
        <v>24</v>
      </c>
      <c r="F16" s="7">
        <f>'認証項目（管理者）'!F16</f>
        <v>0</v>
      </c>
      <c r="G16" s="7">
        <f>'認証項目（職員①）'!F16</f>
        <v>3</v>
      </c>
      <c r="H16" s="52">
        <f>'認証項目（職員②）'!F16</f>
        <v>3</v>
      </c>
      <c r="I16" s="54">
        <f t="shared" si="0"/>
        <v>2</v>
      </c>
      <c r="N16" s="67"/>
      <c r="P16" s="68"/>
    </row>
    <row r="17" spans="1:16" ht="33.75" customHeight="1" x14ac:dyDescent="0.4">
      <c r="A17" s="7">
        <v>14</v>
      </c>
      <c r="B17" s="94"/>
      <c r="C17" s="6" t="s">
        <v>25</v>
      </c>
      <c r="D17" s="7"/>
      <c r="E17" s="6" t="s">
        <v>95</v>
      </c>
      <c r="F17" s="7">
        <f>'認証項目（管理者）'!F17</f>
        <v>0</v>
      </c>
      <c r="G17" s="7">
        <f>'認証項目（職員①）'!F17</f>
        <v>3</v>
      </c>
      <c r="H17" s="52">
        <f>'認証項目（職員②）'!F17</f>
        <v>3</v>
      </c>
      <c r="I17" s="54">
        <f t="shared" si="0"/>
        <v>2</v>
      </c>
      <c r="N17" s="67"/>
      <c r="P17" s="68"/>
    </row>
    <row r="18" spans="1:16" ht="33.75" customHeight="1" x14ac:dyDescent="0.4">
      <c r="A18" s="15">
        <v>15</v>
      </c>
      <c r="B18" s="94"/>
      <c r="C18" s="6" t="s">
        <v>26</v>
      </c>
      <c r="D18" s="7"/>
      <c r="E18" s="42" t="s">
        <v>27</v>
      </c>
      <c r="F18" s="7">
        <f>'認証項目（管理者）'!F18</f>
        <v>0</v>
      </c>
      <c r="G18" s="7">
        <f>'認証項目（職員①）'!F18</f>
        <v>3</v>
      </c>
      <c r="H18" s="52">
        <f>'認証項目（職員②）'!F18</f>
        <v>3</v>
      </c>
      <c r="I18" s="54">
        <f t="shared" si="0"/>
        <v>2</v>
      </c>
      <c r="N18" s="67"/>
      <c r="P18" s="68"/>
    </row>
    <row r="19" spans="1:16" ht="33.75" customHeight="1" x14ac:dyDescent="0.4">
      <c r="A19" s="7">
        <v>16</v>
      </c>
      <c r="B19" s="94"/>
      <c r="C19" s="11" t="s">
        <v>28</v>
      </c>
      <c r="D19" s="7"/>
      <c r="E19" s="6" t="s">
        <v>96</v>
      </c>
      <c r="F19" s="7">
        <f>'認証項目（管理者）'!F19</f>
        <v>0</v>
      </c>
      <c r="G19" s="7">
        <f>'認証項目（職員①）'!F19</f>
        <v>3</v>
      </c>
      <c r="H19" s="52">
        <f>'認証項目（職員②）'!F19</f>
        <v>3</v>
      </c>
      <c r="I19" s="54">
        <f t="shared" si="0"/>
        <v>2</v>
      </c>
      <c r="N19" s="67"/>
      <c r="P19" s="68"/>
    </row>
    <row r="20" spans="1:16" ht="33.75" customHeight="1" x14ac:dyDescent="0.4">
      <c r="A20" s="15">
        <v>17</v>
      </c>
      <c r="B20" s="94"/>
      <c r="C20" s="6" t="s">
        <v>29</v>
      </c>
      <c r="D20" s="7"/>
      <c r="E20" s="43" t="s">
        <v>30</v>
      </c>
      <c r="F20" s="7">
        <f>'認証項目（管理者）'!F20</f>
        <v>0</v>
      </c>
      <c r="G20" s="7">
        <f>'認証項目（職員①）'!F20</f>
        <v>3</v>
      </c>
      <c r="H20" s="52">
        <f>'認証項目（職員②）'!F20</f>
        <v>3</v>
      </c>
      <c r="I20" s="54">
        <f t="shared" si="0"/>
        <v>2</v>
      </c>
      <c r="N20" s="67"/>
      <c r="P20" s="69" t="str">
        <f>B16</f>
        <v>職員育成のしくみ</v>
      </c>
    </row>
    <row r="21" spans="1:16" ht="33.75" customHeight="1" x14ac:dyDescent="0.4">
      <c r="A21" s="7">
        <v>18</v>
      </c>
      <c r="B21" s="95"/>
      <c r="C21" s="6" t="s">
        <v>33</v>
      </c>
      <c r="D21" s="7"/>
      <c r="E21" s="11" t="s">
        <v>97</v>
      </c>
      <c r="F21" s="7">
        <f>'認証項目（管理者）'!F21</f>
        <v>0</v>
      </c>
      <c r="G21" s="7">
        <f>'認証項目（職員①）'!F21</f>
        <v>3</v>
      </c>
      <c r="H21" s="52">
        <f>'認証項目（職員②）'!F21</f>
        <v>3</v>
      </c>
      <c r="I21" s="54">
        <f t="shared" si="0"/>
        <v>2</v>
      </c>
      <c r="J21" s="47">
        <f>ROUND(AVERAGE(F16:F21),1)</f>
        <v>0</v>
      </c>
      <c r="K21" s="9">
        <f>ROUND(AVERAGE(G16:G21),1)</f>
        <v>3</v>
      </c>
      <c r="L21" s="9">
        <f>ROUND(AVERAGE(H16:H21),1)</f>
        <v>3</v>
      </c>
      <c r="M21" s="57">
        <f>ROUND(AVERAGE(I16:I21),1)</f>
        <v>2</v>
      </c>
      <c r="N21" s="70">
        <f>SUM(I16:I21)</f>
        <v>12</v>
      </c>
      <c r="O21" s="9">
        <f>COUNTA(C16:C21)*5</f>
        <v>30</v>
      </c>
      <c r="P21" s="71">
        <f>ROUND(N21/O21,3)</f>
        <v>0.4</v>
      </c>
    </row>
    <row r="22" spans="1:16" ht="33.75" customHeight="1" x14ac:dyDescent="0.4">
      <c r="A22" s="15">
        <v>19</v>
      </c>
      <c r="B22" s="93" t="s">
        <v>41</v>
      </c>
      <c r="C22" s="79" t="s">
        <v>36</v>
      </c>
      <c r="D22" s="7"/>
      <c r="E22" s="11" t="s">
        <v>102</v>
      </c>
      <c r="F22" s="7">
        <f>'認証項目（管理者）'!F22</f>
        <v>0</v>
      </c>
      <c r="G22" s="7">
        <f>'認証項目（職員①）'!F22</f>
        <v>3</v>
      </c>
      <c r="H22" s="52">
        <f>'認証項目（職員②）'!F22</f>
        <v>3</v>
      </c>
      <c r="I22" s="54">
        <f t="shared" si="0"/>
        <v>2</v>
      </c>
      <c r="N22" s="67"/>
      <c r="P22" s="68"/>
    </row>
    <row r="23" spans="1:16" ht="33.75" customHeight="1" x14ac:dyDescent="0.4">
      <c r="A23" s="7">
        <v>20</v>
      </c>
      <c r="B23" s="94"/>
      <c r="C23" s="6" t="s">
        <v>31</v>
      </c>
      <c r="D23" s="7"/>
      <c r="E23" s="43" t="s">
        <v>32</v>
      </c>
      <c r="F23" s="7">
        <f>'認証項目（管理者）'!F23</f>
        <v>0</v>
      </c>
      <c r="G23" s="7">
        <f>'認証項目（職員①）'!F23</f>
        <v>3</v>
      </c>
      <c r="H23" s="52">
        <f>'認証項目（職員②）'!F23</f>
        <v>3</v>
      </c>
      <c r="I23" s="54">
        <f t="shared" si="0"/>
        <v>2</v>
      </c>
      <c r="N23" s="67"/>
      <c r="P23" s="68"/>
    </row>
    <row r="24" spans="1:16" ht="47.25" customHeight="1" x14ac:dyDescent="0.4">
      <c r="A24" s="15">
        <v>21</v>
      </c>
      <c r="B24" s="94"/>
      <c r="C24" s="6" t="s">
        <v>34</v>
      </c>
      <c r="D24" s="7"/>
      <c r="E24" s="11" t="s">
        <v>98</v>
      </c>
      <c r="F24" s="7">
        <f>'認証項目（管理者）'!F24</f>
        <v>0</v>
      </c>
      <c r="G24" s="7">
        <f>'認証項目（職員①）'!F24</f>
        <v>3</v>
      </c>
      <c r="H24" s="52">
        <f>'認証項目（職員②）'!F24</f>
        <v>3</v>
      </c>
      <c r="I24" s="54">
        <f t="shared" si="0"/>
        <v>2</v>
      </c>
      <c r="N24" s="67"/>
      <c r="P24" s="69">
        <f>B23</f>
        <v>0</v>
      </c>
    </row>
    <row r="25" spans="1:16" ht="33.75" customHeight="1" thickBot="1" x14ac:dyDescent="0.45">
      <c r="A25" s="7">
        <v>22</v>
      </c>
      <c r="B25" s="95"/>
      <c r="C25" s="6" t="s">
        <v>35</v>
      </c>
      <c r="D25" s="7"/>
      <c r="E25" s="11" t="s">
        <v>99</v>
      </c>
      <c r="F25" s="7">
        <f>'認証項目（管理者）'!F25</f>
        <v>0</v>
      </c>
      <c r="G25" s="7">
        <f>'認証項目（職員①）'!F25</f>
        <v>3</v>
      </c>
      <c r="H25" s="52">
        <f>'認証項目（職員②）'!F25</f>
        <v>3</v>
      </c>
      <c r="I25" s="55">
        <f t="shared" si="0"/>
        <v>2</v>
      </c>
      <c r="J25" s="47">
        <f>ROUND(AVERAGE(F22:F25),1)</f>
        <v>0</v>
      </c>
      <c r="K25" s="9">
        <f>ROUND(AVERAGE(G22:G25),1)</f>
        <v>3</v>
      </c>
      <c r="L25" s="9">
        <f>ROUND(AVERAGE(H22:H25),1)</f>
        <v>3</v>
      </c>
      <c r="M25" s="57">
        <f>ROUND(AVERAGE(I22:I25),1)</f>
        <v>2</v>
      </c>
      <c r="N25" s="70">
        <f>SUM(I22:I25)</f>
        <v>8</v>
      </c>
      <c r="O25" s="9">
        <f>COUNTA(C22:C25)*5</f>
        <v>20</v>
      </c>
      <c r="P25" s="71">
        <f>ROUND(N25/O25,3)</f>
        <v>0.4</v>
      </c>
    </row>
    <row r="26" spans="1:16" ht="19.5" thickBot="1" x14ac:dyDescent="0.45">
      <c r="B26" t="s">
        <v>37</v>
      </c>
      <c r="F26"/>
      <c r="G26"/>
      <c r="H26"/>
      <c r="M26" s="16" t="s">
        <v>57</v>
      </c>
      <c r="N26" s="73">
        <f>SUM(N3:N25)</f>
        <v>43.3</v>
      </c>
      <c r="O26" s="74">
        <f>SUM(O3:O25)</f>
        <v>110</v>
      </c>
      <c r="P26" s="75">
        <f>ROUND(N26/O26,3)</f>
        <v>0.39400000000000002</v>
      </c>
    </row>
    <row r="35" spans="1:16" x14ac:dyDescent="0.4">
      <c r="D35" s="22" t="s">
        <v>56</v>
      </c>
    </row>
    <row r="36" spans="1:16" ht="37.5" customHeight="1" x14ac:dyDescent="0.4">
      <c r="D36" s="5">
        <v>5</v>
      </c>
      <c r="E36" s="6" t="s">
        <v>46</v>
      </c>
    </row>
    <row r="37" spans="1:16" ht="37.5" customHeight="1" x14ac:dyDescent="0.4">
      <c r="D37" s="5">
        <v>4</v>
      </c>
      <c r="E37" s="6" t="s">
        <v>73</v>
      </c>
    </row>
    <row r="38" spans="1:16" ht="37.5" customHeight="1" x14ac:dyDescent="0.4">
      <c r="D38" s="29">
        <v>3</v>
      </c>
      <c r="E38" s="28" t="s">
        <v>47</v>
      </c>
    </row>
    <row r="39" spans="1:16" ht="37.5" customHeight="1" x14ac:dyDescent="0.4">
      <c r="D39" s="5">
        <v>2</v>
      </c>
      <c r="E39" s="9" t="s">
        <v>48</v>
      </c>
      <c r="F39" s="1"/>
    </row>
    <row r="40" spans="1:16" ht="37.5" customHeight="1" x14ac:dyDescent="0.4">
      <c r="D40" s="5">
        <v>1</v>
      </c>
      <c r="E40" s="9" t="s">
        <v>49</v>
      </c>
    </row>
    <row r="42" spans="1:16" s="24" customFormat="1" x14ac:dyDescent="0.4">
      <c r="A42" s="3"/>
      <c r="D42" s="25" t="s">
        <v>58</v>
      </c>
      <c r="F42" s="23"/>
      <c r="I42" s="23"/>
      <c r="P42" s="27"/>
    </row>
    <row r="43" spans="1:16" s="24" customFormat="1" x14ac:dyDescent="0.4">
      <c r="A43" s="3"/>
      <c r="D43" s="23" t="s">
        <v>71</v>
      </c>
      <c r="E43" s="24" t="s">
        <v>78</v>
      </c>
      <c r="F43" s="23"/>
      <c r="I43" s="23"/>
      <c r="P43" s="27"/>
    </row>
    <row r="44" spans="1:16" s="24" customFormat="1" ht="18.75" customHeight="1" x14ac:dyDescent="0.4">
      <c r="A44" s="3"/>
      <c r="D44" s="23" t="s">
        <v>71</v>
      </c>
      <c r="E44" s="24" t="s">
        <v>79</v>
      </c>
      <c r="F44" s="23"/>
      <c r="I44" s="23"/>
      <c r="P44" s="27"/>
    </row>
    <row r="45" spans="1:16" s="24" customFormat="1" ht="18.75" customHeight="1" x14ac:dyDescent="0.4">
      <c r="A45" s="3"/>
      <c r="D45" s="23" t="s">
        <v>71</v>
      </c>
      <c r="E45" s="24" t="s">
        <v>80</v>
      </c>
      <c r="F45" s="23"/>
      <c r="I45" s="23"/>
      <c r="P45" s="27"/>
    </row>
    <row r="46" spans="1:16" s="24" customFormat="1" ht="18.75" customHeight="1" x14ac:dyDescent="0.4">
      <c r="A46" s="3"/>
      <c r="D46" s="23"/>
      <c r="F46" s="23"/>
      <c r="I46" s="23"/>
      <c r="P46" s="27"/>
    </row>
    <row r="47" spans="1:16" s="24" customFormat="1" x14ac:dyDescent="0.4">
      <c r="A47" s="3"/>
      <c r="D47" s="23"/>
      <c r="F47" s="23"/>
      <c r="I47" s="23"/>
      <c r="P47" s="27"/>
    </row>
  </sheetData>
  <mergeCells count="6">
    <mergeCell ref="B22:B25"/>
    <mergeCell ref="B2:C2"/>
    <mergeCell ref="B3:B7"/>
    <mergeCell ref="B8:B11"/>
    <mergeCell ref="B12:B15"/>
    <mergeCell ref="B16:B21"/>
  </mergeCells>
  <phoneticPr fontId="1"/>
  <conditionalFormatting sqref="F7:M7 F4:I6 F11:M11 F8:I10 F15:M15 F12:I14 F16:I24 J21:M21 F25:M25">
    <cfRule type="cellIs" dxfId="1" priority="1" operator="greaterThan">
      <formula>3</formula>
    </cfRule>
    <cfRule type="cellIs" dxfId="0" priority="2" operator="lessThan">
      <formula>3</formula>
    </cfRule>
  </conditionalFormatting>
  <pageMargins left="0.7" right="0.7" top="0.75" bottom="0.75" header="0.3" footer="0.3"/>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グラフ</vt:lpstr>
      </vt:variant>
      <vt:variant>
        <vt:i4>1</vt:i4>
      </vt:variant>
    </vt:vector>
  </HeadingPairs>
  <TitlesOfParts>
    <vt:vector size="6" baseType="lpstr">
      <vt:lpstr>チェックの進め方等</vt:lpstr>
      <vt:lpstr>認証項目（管理者）</vt:lpstr>
      <vt:lpstr>認証項目（職員①）</vt:lpstr>
      <vt:lpstr>認証項目（職員②）</vt:lpstr>
      <vt:lpstr>認証項目（全体比較）確認用</vt:lpstr>
      <vt:lpstr>レーダーチャート確認用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kensha061</dc:creator>
  <cp:lastModifiedBy>kensha010</cp:lastModifiedBy>
  <cp:lastPrinted>2023-03-03T02:22:32Z</cp:lastPrinted>
  <dcterms:created xsi:type="dcterms:W3CDTF">2022-09-01T04:16:27Z</dcterms:created>
  <dcterms:modified xsi:type="dcterms:W3CDTF">2023-03-17T00:36:39Z</dcterms:modified>
</cp:coreProperties>
</file>